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P:\Payroll General\Payroll Manager\Yellow Timesheets\Template\"/>
    </mc:Choice>
  </mc:AlternateContent>
  <xr:revisionPtr revIDLastSave="0" documentId="13_ncr:1_{458DA4D8-F9DF-486D-968B-58BC4DDBE1D3}" xr6:coauthVersionLast="45" xr6:coauthVersionMax="45" xr10:uidLastSave="{00000000-0000-0000-0000-000000000000}"/>
  <workbookProtection workbookPassword="E1D7" lockStructure="1"/>
  <bookViews>
    <workbookView xWindow="57480" yWindow="-120" windowWidth="29040" windowHeight="15840" xr2:uid="{00000000-000D-0000-FFFF-FFFF00000000}"/>
  </bookViews>
  <sheets>
    <sheet name="Timesheet" sheetId="1" r:id="rId1"/>
  </sheets>
  <definedNames>
    <definedName name="month">#REF!</definedName>
    <definedName name="_xlnm.Print_Area" localSheetId="0">Timesheet!$A$1:$AM$51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AI5" i="1" l="1"/>
  <c r="AH5" i="1"/>
  <c r="AG5" i="1"/>
  <c r="AF5" i="1"/>
  <c r="AF4" i="1"/>
  <c r="D6" i="1" l="1"/>
  <c r="AI4" i="1" l="1"/>
  <c r="AH4" i="1"/>
  <c r="AG4" i="1"/>
  <c r="AE4" i="1"/>
  <c r="AD4" i="1"/>
  <c r="AC4" i="1"/>
  <c r="AB4" i="1"/>
  <c r="AA4" i="1"/>
  <c r="Z4" i="1"/>
  <c r="Y4" i="1"/>
  <c r="X4" i="1"/>
  <c r="W4" i="1"/>
  <c r="V4" i="1"/>
  <c r="U4" i="1"/>
  <c r="T4" i="1"/>
  <c r="S4" i="1"/>
  <c r="R4" i="1"/>
  <c r="Q4" i="1"/>
  <c r="P4" i="1"/>
  <c r="O4" i="1"/>
  <c r="N4" i="1"/>
  <c r="M4" i="1"/>
  <c r="L4" i="1"/>
  <c r="K4" i="1"/>
  <c r="J4" i="1"/>
  <c r="I4" i="1"/>
  <c r="H4" i="1"/>
  <c r="G4" i="1"/>
  <c r="F4" i="1"/>
  <c r="E4" i="1"/>
  <c r="D51" i="1" l="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alcChain>
</file>

<file path=xl/sharedStrings.xml><?xml version="1.0" encoding="utf-8"?>
<sst xmlns="http://schemas.openxmlformats.org/spreadsheetml/2006/main" count="32" uniqueCount="31">
  <si>
    <t xml:space="preserve">Total </t>
  </si>
  <si>
    <t>Month</t>
  </si>
  <si>
    <t>LSE</t>
  </si>
  <si>
    <t>Timesheet for Hourly paid ONLY</t>
  </si>
  <si>
    <t>Post Number</t>
  </si>
  <si>
    <t>Department</t>
  </si>
  <si>
    <t>Authoriser's Payroll Ref</t>
  </si>
  <si>
    <t>Name in FULL (Surname first)</t>
  </si>
  <si>
    <t>Please enter ‘X’ in the box if you are a Tier 4 Student visa holder.</t>
  </si>
  <si>
    <t>Funding Confirmation</t>
  </si>
  <si>
    <t>Tips</t>
  </si>
  <si>
    <t>- If entering more than one post or employee, no blank gaps between rows.</t>
  </si>
  <si>
    <t>- Remember that all fields must be filled-in otherwise the timesheet will be rejected (no amber fields).</t>
  </si>
  <si>
    <t>- If you are a new employee, please enter "NEW" in "Payroll Ref/Employee No".</t>
  </si>
  <si>
    <t>- If the field is red, no hours should be entered.</t>
  </si>
  <si>
    <t>-  You should not enter zero hours and no more than 12 hours per day.</t>
  </si>
  <si>
    <t>- This is the link to Payroll Deadlines.  Allow enough time to avoid any delay in your pay.</t>
  </si>
  <si>
    <t>- This is the link for Visa Guidance visa and visa obligations.</t>
  </si>
  <si>
    <t>- If you are a new employee or have a new post, please enter "NEW" in "Post Number".</t>
  </si>
  <si>
    <t>-  Our timesheet carries some specific design in the background to allow for the automation to function.  Please do not copy and paste to another sheet as it corrupts the functions and could delay your pay.</t>
  </si>
  <si>
    <t xml:space="preserve">- Please note that multiple employees can be entered on the same sheet for the same month.
</t>
  </si>
  <si>
    <t>- If your hours don't display, properly, please zoom in.</t>
  </si>
  <si>
    <t>- Always keep the hours on the same row for the formula to calculate accordingly.</t>
  </si>
  <si>
    <t>- Shaded cells relate to weekend days of the month.  The shading only works if the month is entered as MM/YY.</t>
  </si>
  <si>
    <t>- Working at LSE on a Tier 4 visa</t>
  </si>
  <si>
    <t>Employee No</t>
  </si>
  <si>
    <t>-  If you have a Tier 4 visa, you must enter a "X" in column AL (the pen-ultimate on the right).  Always meet your obligations as per your VISA rules.</t>
  </si>
  <si>
    <t>- Claimants: Please complete this form immediately at the end of each month you work and email to your Line Manager for authorisation.  Payment will be made at the end of the next month on all claims received by the published deadlines.</t>
  </si>
  <si>
    <t>Tier 4 Students: Tier 4 students are restricted to work up to a maximum of 20 hours per week (Monday to Sunday) during term-time.  By filling in this form, you confirm that you have not worked more hours than you are allowed.  Please note that LSE monitors the hours that students work and reserves the right to withhold pay from a student who has claimed for more than their permitted hours.  Working more than 20 hours per week without being eligible constitutes a breach of your visa conditions, and LSE is obliged to report this to the Home Office. Please note that PhD students, 1yr Masters students and 2yr Masters students in their 2nd year do not have a summer vacation.  See the information on Working at LSE on a Tier 4 Visa for more information (please follow link in the "Tips" column).</t>
  </si>
  <si>
    <t>Do not attempt to copy/paste this timesheet as it will fail our process and this may cause some severe delay in paying you.</t>
  </si>
  <si>
    <r>
      <rPr>
        <b/>
        <sz val="36"/>
        <color rgb="FFFF0000"/>
        <rFont val="Calibri"/>
        <family val="2"/>
        <scheme val="minor"/>
      </rPr>
      <t>Please note as that to avoid delays in getting these hours paid, there must be:</t>
    </r>
    <r>
      <rPr>
        <sz val="21"/>
        <color theme="0"/>
        <rFont val="Calibri"/>
        <family val="2"/>
        <scheme val="minor"/>
      </rPr>
      <t xml:space="preserve">
</t>
    </r>
    <r>
      <rPr>
        <sz val="22"/>
        <color theme="0"/>
        <rFont val="Calibri"/>
        <family val="2"/>
        <scheme val="minor"/>
      </rPr>
      <t>• Claimants: Please complete this form immediately at the end of each month you worked and email to your Line Manager for authorisation. • A corresponding contract must be covering the period of these hours being claimed. • A contract and personal details including UK bank details must be provided to HR (for info, email HR.Pay.Hourly@lse.ac.uk) in a timely manner with a proof of eligibility to work • The contract must be signed • All the above must be met within the HR Deadlines. Failing to do so, all hours will be carried forward to the next month  • Rename the file with Name_Firstname_Month_Year and as xlsx only (no xls, ods,...)
• Authorisers:  Please ensure that all information is correctly entered on the timesheet.  Hours must all be on the same row.  Timesheet is only for a month at the time. Error message must not show, amber fields are mandatory.  Do not send the timesheet until the message is cleared. • If the employee has multi post in your department, always confirm the cost centre to ensure the hours are paid against the correct post.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</si>
</sst>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0"/>
    <numFmt numFmtId="165" formatCode="mm"/>
    <numFmt numFmtId="166" formatCode="mmmm\ yyyy"/>
    <numFmt numFmtId="167" formatCode="mmm\ yy"/>
  </numFmts>
  <fonts count="26" x14ac:knownFonts="1">
    <font>
      <sz val="11"/>
      <color theme="1"/>
      <name val="Calibri"/>
      <family val="2"/>
      <scheme val="minor"/>
    </font>
    <font>
      <u/>
      <sz val="11"/>
      <color theme="10"/>
      <name val="Calibri"/>
      <family val="2"/>
      <scheme val="minor"/>
    </font>
    <font>
      <b/>
      <sz val="11"/>
      <color theme="0"/>
      <name val="Calibri"/>
      <family val="2"/>
      <scheme val="minor"/>
    </font>
    <font>
      <sz val="10"/>
      <name val="Arial"/>
      <family val="2"/>
    </font>
    <font>
      <b/>
      <sz val="16"/>
      <color theme="0"/>
      <name val="Calibri"/>
      <family val="2"/>
      <scheme val="minor"/>
    </font>
    <font>
      <u/>
      <sz val="18"/>
      <color theme="10"/>
      <name val="Calibri"/>
      <family val="2"/>
      <scheme val="minor"/>
    </font>
    <font>
      <b/>
      <sz val="36"/>
      <color theme="1"/>
      <name val="Calibri"/>
      <family val="2"/>
      <scheme val="minor"/>
    </font>
    <font>
      <b/>
      <sz val="20"/>
      <color theme="1"/>
      <name val="Calibri"/>
      <family val="2"/>
      <scheme val="minor"/>
    </font>
    <font>
      <b/>
      <sz val="85"/>
      <color theme="0"/>
      <name val="Calibri"/>
      <family val="2"/>
      <scheme val="minor"/>
    </font>
    <font>
      <sz val="11"/>
      <color theme="1"/>
      <name val="Calibri"/>
      <family val="2"/>
      <scheme val="minor"/>
    </font>
    <font>
      <b/>
      <sz val="48"/>
      <color theme="0"/>
      <name val="Calibri"/>
      <family val="2"/>
      <scheme val="minor"/>
    </font>
    <font>
      <b/>
      <sz val="20"/>
      <name val="Calibri"/>
      <family val="2"/>
      <scheme val="minor"/>
    </font>
    <font>
      <sz val="22"/>
      <color theme="0"/>
      <name val="Calibri"/>
      <family val="2"/>
      <scheme val="minor"/>
    </font>
    <font>
      <sz val="48"/>
      <name val="Calibri"/>
      <family val="2"/>
      <scheme val="minor"/>
    </font>
    <font>
      <b/>
      <sz val="18"/>
      <color theme="0"/>
      <name val="Calibri"/>
      <family val="2"/>
      <scheme val="minor"/>
    </font>
    <font>
      <sz val="18"/>
      <color theme="1"/>
      <name val="Calibri"/>
      <family val="2"/>
      <scheme val="minor"/>
    </font>
    <font>
      <sz val="18"/>
      <color rgb="FF574123"/>
      <name val="Tahoma"/>
      <family val="2"/>
    </font>
    <font>
      <b/>
      <sz val="34"/>
      <color rgb="FFFF0000"/>
      <name val="Calibri"/>
      <family val="2"/>
      <scheme val="minor"/>
    </font>
    <font>
      <sz val="14"/>
      <color theme="1"/>
      <name val="Calibri"/>
      <family val="2"/>
      <scheme val="minor"/>
    </font>
    <font>
      <sz val="18"/>
      <color rgb="FFFFC000"/>
      <name val="Calibri"/>
      <family val="2"/>
      <scheme val="minor"/>
    </font>
    <font>
      <u/>
      <sz val="18"/>
      <color rgb="FFFFC000"/>
      <name val="Calibri"/>
      <family val="2"/>
      <scheme val="minor"/>
    </font>
    <font>
      <b/>
      <sz val="36"/>
      <color rgb="FFFF0000"/>
      <name val="Calibri"/>
      <family val="2"/>
      <scheme val="minor"/>
    </font>
    <font>
      <b/>
      <sz val="20"/>
      <color theme="0"/>
      <name val="Calibri"/>
      <family val="2"/>
      <scheme val="minor"/>
    </font>
    <font>
      <sz val="21"/>
      <color theme="0"/>
      <name val="Calibri"/>
      <family val="2"/>
      <scheme val="minor"/>
    </font>
    <font>
      <b/>
      <sz val="16"/>
      <color rgb="FFFF0000"/>
      <name val="Calibri"/>
      <family val="2"/>
      <scheme val="minor"/>
    </font>
    <font>
      <b/>
      <sz val="14"/>
      <color theme="1"/>
      <name val="Calibri"/>
      <family val="2"/>
      <scheme val="minor"/>
    </font>
  </fonts>
  <fills count="9">
    <fill>
      <patternFill patternType="none"/>
    </fill>
    <fill>
      <patternFill patternType="gray125"/>
    </fill>
    <fill>
      <patternFill patternType="solid">
        <fgColor theme="1"/>
        <bgColor theme="0"/>
      </patternFill>
    </fill>
    <fill>
      <patternFill patternType="solid">
        <fgColor rgb="FFFF0000"/>
        <bgColor theme="0"/>
      </patternFill>
    </fill>
    <fill>
      <patternFill patternType="solid">
        <fgColor theme="0"/>
        <bgColor theme="0"/>
      </patternFill>
    </fill>
    <fill>
      <patternFill patternType="solid">
        <fgColor indexed="65"/>
        <bgColor theme="0"/>
      </patternFill>
    </fill>
    <fill>
      <patternFill patternType="solid">
        <fgColor rgb="FFFFC000"/>
        <bgColor theme="0"/>
      </patternFill>
    </fill>
    <fill>
      <patternFill patternType="solid">
        <fgColor theme="4" tint="0.79998168889431442"/>
        <bgColor theme="0"/>
      </patternFill>
    </fill>
    <fill>
      <patternFill patternType="solid">
        <fgColor theme="0" tint="-0.14999847407452621"/>
        <bgColor theme="0"/>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auto="1"/>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0"/>
    <xf numFmtId="43" fontId="3" fillId="0" borderId="0" applyFont="0" applyFill="0" applyBorder="0" applyAlignment="0" applyProtection="0"/>
    <xf numFmtId="43" fontId="9" fillId="0" borderId="0" applyFont="0" applyFill="0" applyBorder="0" applyAlignment="0" applyProtection="0"/>
  </cellStyleXfs>
  <cellXfs count="54">
    <xf numFmtId="0" fontId="0" fillId="0" borderId="0" xfId="0"/>
    <xf numFmtId="0" fontId="4" fillId="2" borderId="1" xfId="0" applyFont="1" applyFill="1" applyBorder="1" applyAlignment="1" applyProtection="1">
      <alignment horizontal="center" vertical="center" wrapText="1"/>
    </xf>
    <xf numFmtId="0" fontId="8" fillId="3" borderId="0" xfId="0" applyFont="1" applyFill="1" applyAlignment="1" applyProtection="1">
      <alignment horizontal="center" vertical="center"/>
    </xf>
    <xf numFmtId="0" fontId="6" fillId="5" borderId="2" xfId="0"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0" fontId="0" fillId="5" borderId="0" xfId="0" applyFill="1" applyAlignment="1" applyProtection="1">
      <alignment vertical="center"/>
    </xf>
    <xf numFmtId="0" fontId="0" fillId="5" borderId="0" xfId="0" applyFill="1" applyAlignment="1" applyProtection="1">
      <alignment horizontal="center" vertical="center"/>
    </xf>
    <xf numFmtId="0" fontId="5" fillId="5" borderId="6" xfId="1"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7" fillId="5" borderId="8" xfId="0" quotePrefix="1" applyFont="1" applyFill="1" applyBorder="1" applyAlignment="1" applyProtection="1">
      <alignment horizontal="left" vertical="center" wrapText="1"/>
    </xf>
    <xf numFmtId="0" fontId="0" fillId="5" borderId="7" xfId="0" applyFill="1" applyBorder="1" applyAlignment="1" applyProtection="1">
      <alignment vertical="center"/>
      <protection locked="0"/>
    </xf>
    <xf numFmtId="0" fontId="7" fillId="5" borderId="5" xfId="0" quotePrefix="1" applyFont="1" applyFill="1" applyBorder="1" applyAlignment="1" applyProtection="1">
      <alignment horizontal="left" vertical="center" wrapText="1"/>
    </xf>
    <xf numFmtId="0" fontId="0" fillId="5" borderId="0" xfId="0" applyFill="1" applyAlignment="1" applyProtection="1">
      <alignment horizontal="left" vertical="center"/>
    </xf>
    <xf numFmtId="164" fontId="13" fillId="4" borderId="7"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7" fillId="5" borderId="8" xfId="0" quotePrefix="1" applyFont="1" applyFill="1" applyBorder="1" applyAlignment="1" applyProtection="1">
      <alignment horizontal="left" vertical="center" wrapText="1"/>
    </xf>
    <xf numFmtId="0" fontId="15" fillId="5" borderId="0" xfId="0" applyFont="1" applyFill="1" applyAlignment="1" applyProtection="1">
      <alignment vertical="center"/>
    </xf>
    <xf numFmtId="0" fontId="15" fillId="5" borderId="0" xfId="0" applyFont="1" applyFill="1" applyAlignment="1" applyProtection="1">
      <alignment horizontal="center" vertical="center"/>
    </xf>
    <xf numFmtId="166" fontId="15" fillId="5" borderId="0" xfId="0" applyNumberFormat="1" applyFont="1" applyFill="1" applyAlignment="1" applyProtection="1">
      <alignment vertical="center"/>
    </xf>
    <xf numFmtId="165" fontId="15" fillId="5" borderId="0" xfId="0" applyNumberFormat="1" applyFont="1" applyFill="1" applyAlignment="1" applyProtection="1">
      <alignment horizontal="center" vertical="center"/>
    </xf>
    <xf numFmtId="0" fontId="16" fillId="5" borderId="0" xfId="0" applyFont="1" applyFill="1" applyProtection="1"/>
    <xf numFmtId="167" fontId="15" fillId="5" borderId="0" xfId="0" applyNumberFormat="1" applyFont="1" applyFill="1" applyAlignment="1" applyProtection="1">
      <alignment vertical="center"/>
    </xf>
    <xf numFmtId="0" fontId="11" fillId="8" borderId="8" xfId="1" quotePrefix="1" applyFont="1" applyFill="1" applyBorder="1" applyAlignment="1" applyProtection="1">
      <alignment horizontal="left" vertical="center" wrapText="1"/>
    </xf>
    <xf numFmtId="0" fontId="11" fillId="8" borderId="8" xfId="1" quotePrefix="1" applyFont="1" applyFill="1" applyBorder="1" applyAlignment="1" applyProtection="1">
      <alignment horizontal="left" vertical="center" wrapText="1"/>
    </xf>
    <xf numFmtId="0" fontId="11" fillId="8" borderId="8" xfId="1" quotePrefix="1" applyFont="1" applyFill="1" applyBorder="1" applyAlignment="1" applyProtection="1">
      <alignment horizontal="left" vertical="center" wrapText="1"/>
    </xf>
    <xf numFmtId="0" fontId="11" fillId="8" borderId="8" xfId="1" quotePrefix="1" applyFont="1" applyFill="1" applyBorder="1" applyAlignment="1" applyProtection="1">
      <alignment horizontal="left" vertical="center" wrapText="1"/>
    </xf>
    <xf numFmtId="164" fontId="18" fillId="7" borderId="1" xfId="0" applyNumberFormat="1" applyFont="1" applyFill="1" applyBorder="1" applyAlignment="1" applyProtection="1">
      <alignment horizontal="center" vertical="center"/>
      <protection locked="0"/>
    </xf>
    <xf numFmtId="164" fontId="18" fillId="7" borderId="1" xfId="0" applyNumberFormat="1" applyFont="1" applyFill="1" applyBorder="1" applyAlignment="1" applyProtection="1">
      <alignment horizontal="center" vertical="center" wrapText="1"/>
      <protection locked="0"/>
    </xf>
    <xf numFmtId="0" fontId="11" fillId="8" borderId="8" xfId="1" quotePrefix="1" applyFont="1" applyFill="1" applyBorder="1" applyAlignment="1" applyProtection="1">
      <alignment horizontal="left" vertical="center" wrapText="1"/>
    </xf>
    <xf numFmtId="0" fontId="19" fillId="6" borderId="0" xfId="0" applyFont="1" applyFill="1" applyAlignment="1" applyProtection="1">
      <alignment horizontal="center" vertical="center"/>
    </xf>
    <xf numFmtId="0" fontId="20" fillId="6" borderId="6" xfId="1" applyFont="1" applyFill="1" applyBorder="1" applyAlignment="1" applyProtection="1">
      <alignment horizontal="center" vertical="center"/>
    </xf>
    <xf numFmtId="166" fontId="18" fillId="7" borderId="1" xfId="0" applyNumberFormat="1" applyFont="1" applyFill="1" applyBorder="1" applyAlignment="1" applyProtection="1">
      <alignment horizontal="center" vertical="center"/>
      <protection locked="0"/>
    </xf>
    <xf numFmtId="43" fontId="18" fillId="7" borderId="1" xfId="4" applyFont="1" applyFill="1" applyBorder="1" applyAlignment="1" applyProtection="1">
      <alignment horizontal="center" vertical="center"/>
      <protection locked="0"/>
    </xf>
    <xf numFmtId="2" fontId="25" fillId="5" borderId="1" xfId="0" applyNumberFormat="1" applyFont="1" applyFill="1" applyBorder="1" applyAlignment="1" applyProtection="1">
      <alignment horizontal="center" vertical="center"/>
    </xf>
    <xf numFmtId="0" fontId="18" fillId="5" borderId="1" xfId="0" applyFont="1" applyFill="1" applyBorder="1" applyAlignment="1" applyProtection="1">
      <alignment vertical="center"/>
      <protection locked="0"/>
    </xf>
    <xf numFmtId="0" fontId="18" fillId="5" borderId="0" xfId="0" applyFont="1" applyFill="1" applyAlignment="1" applyProtection="1">
      <alignment horizontal="left" vertical="center"/>
    </xf>
    <xf numFmtId="0" fontId="18" fillId="5" borderId="0" xfId="0" applyFont="1" applyFill="1" applyAlignment="1" applyProtection="1">
      <alignment horizontal="center" vertical="center"/>
    </xf>
    <xf numFmtId="0" fontId="18" fillId="5" borderId="0" xfId="0" applyFont="1" applyFill="1" applyAlignment="1" applyProtection="1">
      <alignment vertical="center"/>
    </xf>
    <xf numFmtId="0" fontId="7" fillId="5" borderId="8" xfId="0" quotePrefix="1" applyFont="1" applyFill="1" applyBorder="1" applyAlignment="1" applyProtection="1">
      <alignment horizontal="left" vertical="center" wrapText="1"/>
    </xf>
    <xf numFmtId="0" fontId="7" fillId="8" borderId="8" xfId="0" quotePrefix="1" applyFont="1" applyFill="1" applyBorder="1" applyAlignment="1" applyProtection="1">
      <alignment horizontal="left" vertical="center" wrapText="1"/>
    </xf>
    <xf numFmtId="0" fontId="24" fillId="6" borderId="0" xfId="0" applyFont="1" applyFill="1" applyAlignment="1" applyProtection="1">
      <alignment horizontal="center" vertical="center" wrapText="1"/>
    </xf>
    <xf numFmtId="0" fontId="11" fillId="8" borderId="8" xfId="1" quotePrefix="1" applyFont="1" applyFill="1" applyBorder="1" applyAlignment="1" applyProtection="1">
      <alignment horizontal="left" vertical="center" wrapText="1"/>
    </xf>
    <xf numFmtId="0" fontId="22" fillId="2" borderId="0" xfId="0" applyFont="1" applyFill="1" applyAlignment="1" applyProtection="1">
      <alignment horizontal="center" vertical="center" textRotation="90" wrapText="1"/>
    </xf>
    <xf numFmtId="0" fontId="22" fillId="2" borderId="3" xfId="0" applyFont="1" applyFill="1" applyBorder="1" applyAlignment="1" applyProtection="1">
      <alignment horizontal="center" vertical="center" textRotation="90" wrapText="1"/>
    </xf>
    <xf numFmtId="164" fontId="17" fillId="2" borderId="0" xfId="0" applyNumberFormat="1"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164" fontId="18" fillId="7" borderId="7" xfId="0" applyNumberFormat="1" applyFont="1" applyFill="1" applyBorder="1" applyAlignment="1" applyProtection="1">
      <alignment horizontal="center" vertical="center" wrapText="1"/>
      <protection locked="0"/>
    </xf>
    <xf numFmtId="164" fontId="18" fillId="7" borderId="4"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left" vertical="center" wrapText="1"/>
    </xf>
    <xf numFmtId="0" fontId="23" fillId="2" borderId="6" xfId="0" applyFont="1" applyFill="1" applyBorder="1" applyAlignment="1" applyProtection="1">
      <alignment horizontal="left" vertical="center" wrapText="1"/>
    </xf>
  </cellXfs>
  <cellStyles count="5">
    <cellStyle name="Comma" xfId="4" builtinId="3"/>
    <cellStyle name="Comma 2" xfId="3" xr:uid="{00000000-0005-0000-0000-000001000000}"/>
    <cellStyle name="Hyperlink" xfId="1" builtinId="8"/>
    <cellStyle name="Normal" xfId="0" builtinId="0"/>
    <cellStyle name="Normal 2" xfId="2" xr:uid="{00000000-0005-0000-0000-000004000000}"/>
  </cellStyles>
  <dxfs count="181">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2</xdr:row>
          <xdr:rowOff>45720</xdr:rowOff>
        </xdr:from>
        <xdr:to>
          <xdr:col>48</xdr:col>
          <xdr:colOff>708660</xdr:colOff>
          <xdr:row>2</xdr:row>
          <xdr:rowOff>937260</xdr:rowOff>
        </xdr:to>
        <xdr:sp macro="" textlink="">
          <xdr:nvSpPr>
            <xdr:cNvPr id="1034" name="ComboBox1"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s://info.lse.ac.uk/staff/divisions/Human-Resources/Assets/Internal/staff/Immigration/Working-at-LSE-on-a-Tier-4-Visa.pdf" TargetMode="External"/><Relationship Id="rId7" Type="http://schemas.openxmlformats.org/officeDocument/2006/relationships/control" Target="../activeX/activeX1.xml"/><Relationship Id="rId2" Type="http://schemas.openxmlformats.org/officeDocument/2006/relationships/hyperlink" Target="https://info.lse.ac.uk/staff/divisions/Human-Resources/immigration" TargetMode="External"/><Relationship Id="rId1" Type="http://schemas.openxmlformats.org/officeDocument/2006/relationships/hyperlink" Target="https://info.lse.ac.uk/staff/divisions/Finance-Division/payrol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51"/>
  <sheetViews>
    <sheetView tabSelected="1" zoomScale="40" zoomScaleNormal="40" workbookViewId="0">
      <selection activeCell="A6" sqref="A6"/>
    </sheetView>
  </sheetViews>
  <sheetFormatPr defaultColWidth="7.6640625" defaultRowHeight="22.5" customHeight="1" x14ac:dyDescent="0.3"/>
  <cols>
    <col min="1" max="3" width="32.109375" style="38" customWidth="1"/>
    <col min="4" max="4" width="37.33203125" style="39" customWidth="1"/>
    <col min="5" max="35" width="9.109375" style="39" customWidth="1"/>
    <col min="36" max="36" width="48" style="40" customWidth="1"/>
    <col min="37" max="37" width="48" style="5" hidden="1" customWidth="1"/>
    <col min="38" max="38" width="13.5546875" style="5" customWidth="1"/>
    <col min="39" max="39" width="93.5546875" style="12" customWidth="1"/>
    <col min="40" max="40" width="9.109375" style="5" customWidth="1"/>
    <col min="41" max="41" width="10.44140625" style="19" customWidth="1"/>
    <col min="42" max="42" width="25.88671875" style="19" hidden="1" customWidth="1"/>
    <col min="43" max="46" width="5.33203125" style="19" hidden="1" customWidth="1"/>
    <col min="47" max="47" width="20.44140625" style="20" customWidth="1"/>
    <col min="48" max="48" width="28.6640625" style="19" customWidth="1"/>
    <col min="49" max="62" width="28.6640625" style="5" customWidth="1"/>
    <col min="63" max="16384" width="7.6640625" style="5"/>
  </cols>
  <sheetData>
    <row r="1" spans="1:48" ht="154.5" customHeight="1" x14ac:dyDescent="0.3">
      <c r="A1" s="1" t="s">
        <v>3</v>
      </c>
      <c r="B1" s="2" t="s">
        <v>2</v>
      </c>
      <c r="C1" s="52" t="s">
        <v>30</v>
      </c>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3"/>
      <c r="AK1" s="3"/>
      <c r="AL1" s="45" t="s">
        <v>8</v>
      </c>
      <c r="AM1" s="4" t="s">
        <v>10</v>
      </c>
      <c r="AP1" s="21">
        <v>44105</v>
      </c>
      <c r="AQ1" s="19">
        <v>28</v>
      </c>
      <c r="AR1" s="19">
        <v>29</v>
      </c>
      <c r="AS1" s="19">
        <v>30</v>
      </c>
      <c r="AT1" s="19">
        <v>31</v>
      </c>
      <c r="AV1" s="24"/>
    </row>
    <row r="2" spans="1:48" ht="96" customHeight="1" x14ac:dyDescent="0.3">
      <c r="A2" s="43" t="s">
        <v>29</v>
      </c>
      <c r="B2" s="43"/>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3"/>
      <c r="AK2" s="7"/>
      <c r="AL2" s="45"/>
      <c r="AM2" s="28" t="s">
        <v>16</v>
      </c>
      <c r="AP2" s="21">
        <v>44136</v>
      </c>
      <c r="AQ2" s="19">
        <v>28</v>
      </c>
      <c r="AR2" s="19">
        <v>29</v>
      </c>
      <c r="AS2" s="19">
        <v>30</v>
      </c>
      <c r="AV2" s="24"/>
    </row>
    <row r="3" spans="1:48" ht="78" customHeight="1" x14ac:dyDescent="0.3">
      <c r="A3" s="15" t="s">
        <v>6</v>
      </c>
      <c r="B3" s="48" t="s">
        <v>5</v>
      </c>
      <c r="C3" s="49"/>
      <c r="D3" s="16" t="s">
        <v>1</v>
      </c>
      <c r="E3" s="47" t="str">
        <f>IF(OR(,A4="",D4="",A6="",C6="",B4="",B6=""),"ERROR: Invalid Timesheet. Do not send until all information is duly completed.  This claim may be rejected if incomplete.","")</f>
        <v>ERROR: Invalid Timesheet. Do not send until all information is duly completed.  This claim may be rejected if incomplete.</v>
      </c>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7"/>
      <c r="AL3" s="45"/>
      <c r="AM3" s="18" t="s">
        <v>17</v>
      </c>
      <c r="AP3" s="21">
        <v>44166</v>
      </c>
      <c r="AQ3" s="19">
        <v>28</v>
      </c>
      <c r="AR3" s="19">
        <v>29</v>
      </c>
      <c r="AS3" s="19">
        <v>30</v>
      </c>
      <c r="AT3" s="19">
        <v>31</v>
      </c>
      <c r="AV3" s="24"/>
    </row>
    <row r="4" spans="1:48" ht="56.25" customHeight="1" x14ac:dyDescent="0.3">
      <c r="A4" s="29"/>
      <c r="B4" s="50"/>
      <c r="C4" s="51"/>
      <c r="D4" s="34"/>
      <c r="E4" s="32" t="str">
        <f>TEXT(($D$4),"ddd")</f>
        <v>Sat</v>
      </c>
      <c r="F4" s="32" t="str">
        <f t="shared" ref="F4:AE4" si="0">TEXT(($D$4+E5),"ddd")</f>
        <v>Sun</v>
      </c>
      <c r="G4" s="32" t="str">
        <f t="shared" si="0"/>
        <v>Mon</v>
      </c>
      <c r="H4" s="32" t="str">
        <f t="shared" si="0"/>
        <v>Tue</v>
      </c>
      <c r="I4" s="32" t="str">
        <f t="shared" si="0"/>
        <v>Wed</v>
      </c>
      <c r="J4" s="32" t="str">
        <f t="shared" si="0"/>
        <v>Thu</v>
      </c>
      <c r="K4" s="32" t="str">
        <f t="shared" si="0"/>
        <v>Fri</v>
      </c>
      <c r="L4" s="32" t="str">
        <f t="shared" si="0"/>
        <v>Sat</v>
      </c>
      <c r="M4" s="32" t="str">
        <f t="shared" si="0"/>
        <v>Sun</v>
      </c>
      <c r="N4" s="32" t="str">
        <f t="shared" si="0"/>
        <v>Mon</v>
      </c>
      <c r="O4" s="32" t="str">
        <f t="shared" si="0"/>
        <v>Tue</v>
      </c>
      <c r="P4" s="32" t="str">
        <f t="shared" si="0"/>
        <v>Wed</v>
      </c>
      <c r="Q4" s="32" t="str">
        <f t="shared" si="0"/>
        <v>Thu</v>
      </c>
      <c r="R4" s="32" t="str">
        <f t="shared" si="0"/>
        <v>Fri</v>
      </c>
      <c r="S4" s="32" t="str">
        <f t="shared" si="0"/>
        <v>Sat</v>
      </c>
      <c r="T4" s="32" t="str">
        <f t="shared" si="0"/>
        <v>Sun</v>
      </c>
      <c r="U4" s="32" t="str">
        <f t="shared" si="0"/>
        <v>Mon</v>
      </c>
      <c r="V4" s="32" t="str">
        <f t="shared" si="0"/>
        <v>Tue</v>
      </c>
      <c r="W4" s="32" t="str">
        <f t="shared" si="0"/>
        <v>Wed</v>
      </c>
      <c r="X4" s="32" t="str">
        <f t="shared" si="0"/>
        <v>Thu</v>
      </c>
      <c r="Y4" s="32" t="str">
        <f t="shared" si="0"/>
        <v>Fri</v>
      </c>
      <c r="Z4" s="32" t="str">
        <f t="shared" si="0"/>
        <v>Sat</v>
      </c>
      <c r="AA4" s="32" t="str">
        <f t="shared" si="0"/>
        <v>Sun</v>
      </c>
      <c r="AB4" s="32" t="str">
        <f t="shared" si="0"/>
        <v>Mon</v>
      </c>
      <c r="AC4" s="32" t="str">
        <f t="shared" si="0"/>
        <v>Tue</v>
      </c>
      <c r="AD4" s="32" t="str">
        <f t="shared" si="0"/>
        <v>Wed</v>
      </c>
      <c r="AE4" s="32" t="str">
        <f t="shared" si="0"/>
        <v>Thu</v>
      </c>
      <c r="AF4" s="32" t="str">
        <f t="shared" ref="AF4" si="1">TEXT(($D$4+AE5),"ddd")</f>
        <v>Fri</v>
      </c>
      <c r="AG4" s="32" t="e">
        <f t="shared" ref="AG4" si="2">TEXT(($D$4+AF5),"ddd")</f>
        <v>#N/A</v>
      </c>
      <c r="AH4" s="32" t="e">
        <f t="shared" ref="AH4" si="3">TEXT(($D$4+AG5),"ddd")</f>
        <v>#N/A</v>
      </c>
      <c r="AI4" s="32" t="e">
        <f t="shared" ref="AI4" si="4">TEXT(($D$4+AH5),"ddd")</f>
        <v>#N/A</v>
      </c>
      <c r="AJ4" s="33"/>
      <c r="AK4" s="7"/>
      <c r="AL4" s="45"/>
      <c r="AM4" s="26" t="s">
        <v>22</v>
      </c>
      <c r="AO4" s="22"/>
      <c r="AP4" s="21">
        <v>44197</v>
      </c>
      <c r="AQ4" s="19">
        <v>28</v>
      </c>
      <c r="AR4" s="19">
        <v>29</v>
      </c>
      <c r="AS4" s="19">
        <v>30</v>
      </c>
      <c r="AT4" s="19">
        <v>31</v>
      </c>
      <c r="AV4" s="24"/>
    </row>
    <row r="5" spans="1:48" s="6" customFormat="1" ht="87.75" customHeight="1" x14ac:dyDescent="0.35">
      <c r="A5" s="1" t="s">
        <v>25</v>
      </c>
      <c r="B5" s="1" t="s">
        <v>7</v>
      </c>
      <c r="C5" s="1" t="s">
        <v>4</v>
      </c>
      <c r="D5" s="14" t="s">
        <v>0</v>
      </c>
      <c r="E5" s="16">
        <v>1</v>
      </c>
      <c r="F5" s="16">
        <v>2</v>
      </c>
      <c r="G5" s="16">
        <v>3</v>
      </c>
      <c r="H5" s="16">
        <v>4</v>
      </c>
      <c r="I5" s="16">
        <v>5</v>
      </c>
      <c r="J5" s="16">
        <v>6</v>
      </c>
      <c r="K5" s="16">
        <v>7</v>
      </c>
      <c r="L5" s="16">
        <v>8</v>
      </c>
      <c r="M5" s="16">
        <v>9</v>
      </c>
      <c r="N5" s="16">
        <v>10</v>
      </c>
      <c r="O5" s="16">
        <v>11</v>
      </c>
      <c r="P5" s="16">
        <v>12</v>
      </c>
      <c r="Q5" s="16">
        <v>13</v>
      </c>
      <c r="R5" s="16">
        <v>14</v>
      </c>
      <c r="S5" s="16">
        <v>15</v>
      </c>
      <c r="T5" s="16">
        <v>16</v>
      </c>
      <c r="U5" s="16">
        <v>17</v>
      </c>
      <c r="V5" s="16">
        <v>18</v>
      </c>
      <c r="W5" s="16">
        <v>19</v>
      </c>
      <c r="X5" s="16">
        <v>20</v>
      </c>
      <c r="Y5" s="16">
        <v>21</v>
      </c>
      <c r="Z5" s="16">
        <v>22</v>
      </c>
      <c r="AA5" s="16">
        <v>23</v>
      </c>
      <c r="AB5" s="16">
        <v>24</v>
      </c>
      <c r="AC5" s="16">
        <v>25</v>
      </c>
      <c r="AD5" s="16">
        <v>26</v>
      </c>
      <c r="AE5" s="16">
        <v>27</v>
      </c>
      <c r="AF5" s="16" t="e">
        <f>IF(ISBLANK(VLOOKUP($D$4,$AP$1:$AT$610,2,0)),"0",VLOOKUP($D$4,$AP$1:$AT$610,2,0))</f>
        <v>#N/A</v>
      </c>
      <c r="AG5" s="15" t="e">
        <f>IF(ISBLANK(VLOOKUP($D$4,$AP$1:$AT$610,3,0)),"No Entry",VLOOKUP($D$4,$AP$1:$AT$610,3,0))</f>
        <v>#N/A</v>
      </c>
      <c r="AH5" s="15" t="e">
        <f>IF(ISBLANK(VLOOKUP($D$4,$AP$1:$AT$610,4,0)),"No Entry",VLOOKUP($D$4,$AP$1:$AT$610,4,0))</f>
        <v>#N/A</v>
      </c>
      <c r="AI5" s="15" t="e">
        <f>IF(ISBLANK(VLOOKUP($D$4,$AP$1:$AT$610,5,0)),"No Entry",VLOOKUP($D$4,$AP$1:$AT$610,5,0))</f>
        <v>#N/A</v>
      </c>
      <c r="AJ5" s="17" t="s">
        <v>9</v>
      </c>
      <c r="AK5" s="8" t="s">
        <v>9</v>
      </c>
      <c r="AL5" s="46"/>
      <c r="AM5" s="18" t="s">
        <v>26</v>
      </c>
      <c r="AO5" s="23"/>
      <c r="AP5" s="21">
        <v>44228</v>
      </c>
      <c r="AQ5" s="19">
        <v>28</v>
      </c>
      <c r="AR5" s="19"/>
      <c r="AS5" s="19"/>
      <c r="AT5" s="19"/>
      <c r="AU5" s="20"/>
      <c r="AV5" s="24"/>
    </row>
    <row r="6" spans="1:48" ht="57" customHeight="1" x14ac:dyDescent="0.3">
      <c r="A6" s="29"/>
      <c r="B6" s="30"/>
      <c r="C6" s="29"/>
      <c r="D6" s="36">
        <f t="shared" ref="D6:D51" si="5">SUM(E6:AI6)</f>
        <v>0</v>
      </c>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7"/>
      <c r="AK6" s="10"/>
      <c r="AL6" s="13"/>
      <c r="AM6" s="25" t="s">
        <v>11</v>
      </c>
      <c r="AP6" s="21">
        <v>44256</v>
      </c>
      <c r="AQ6" s="19">
        <v>28</v>
      </c>
      <c r="AR6" s="19">
        <v>29</v>
      </c>
      <c r="AS6" s="19">
        <v>30</v>
      </c>
      <c r="AT6" s="19">
        <v>31</v>
      </c>
      <c r="AV6" s="24"/>
    </row>
    <row r="7" spans="1:48" ht="57" customHeight="1" x14ac:dyDescent="0.3">
      <c r="A7" s="29"/>
      <c r="B7" s="30"/>
      <c r="C7" s="29"/>
      <c r="D7" s="36">
        <f t="shared" si="5"/>
        <v>0</v>
      </c>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7"/>
      <c r="AK7" s="10"/>
      <c r="AL7" s="13"/>
      <c r="AM7" s="9" t="s">
        <v>12</v>
      </c>
      <c r="AP7" s="21">
        <v>44287</v>
      </c>
      <c r="AQ7" s="19">
        <v>28</v>
      </c>
      <c r="AR7" s="19">
        <v>29</v>
      </c>
      <c r="AS7" s="19">
        <v>30</v>
      </c>
      <c r="AV7" s="24"/>
    </row>
    <row r="8" spans="1:48" ht="57" customHeight="1" x14ac:dyDescent="0.3">
      <c r="A8" s="29"/>
      <c r="B8" s="30"/>
      <c r="C8" s="29"/>
      <c r="D8" s="36">
        <f t="shared" si="5"/>
        <v>0</v>
      </c>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7"/>
      <c r="AK8" s="10"/>
      <c r="AL8" s="13"/>
      <c r="AM8" s="26" t="s">
        <v>23</v>
      </c>
      <c r="AP8" s="21">
        <v>44317</v>
      </c>
      <c r="AQ8" s="19">
        <v>28</v>
      </c>
      <c r="AR8" s="19">
        <v>29</v>
      </c>
      <c r="AS8" s="19">
        <v>30</v>
      </c>
      <c r="AT8" s="19">
        <v>31</v>
      </c>
      <c r="AV8" s="24"/>
    </row>
    <row r="9" spans="1:48" ht="57" customHeight="1" x14ac:dyDescent="0.3">
      <c r="A9" s="29"/>
      <c r="B9" s="30"/>
      <c r="C9" s="29"/>
      <c r="D9" s="36">
        <f t="shared" si="5"/>
        <v>0</v>
      </c>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7"/>
      <c r="AK9" s="10"/>
      <c r="AL9" s="13"/>
      <c r="AM9" s="18" t="s">
        <v>15</v>
      </c>
      <c r="AP9" s="21">
        <v>44348</v>
      </c>
      <c r="AQ9" s="19">
        <v>28</v>
      </c>
      <c r="AR9" s="19">
        <v>29</v>
      </c>
      <c r="AS9" s="19">
        <v>30</v>
      </c>
      <c r="AV9" s="24"/>
    </row>
    <row r="10" spans="1:48" ht="57" customHeight="1" x14ac:dyDescent="0.3">
      <c r="A10" s="29"/>
      <c r="B10" s="30"/>
      <c r="C10" s="29"/>
      <c r="D10" s="36">
        <f t="shared" si="5"/>
        <v>0</v>
      </c>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7"/>
      <c r="AK10" s="10"/>
      <c r="AL10" s="13"/>
      <c r="AM10" s="44" t="s">
        <v>19</v>
      </c>
      <c r="AP10" s="21">
        <v>44378</v>
      </c>
      <c r="AQ10" s="19">
        <v>28</v>
      </c>
      <c r="AR10" s="19">
        <v>29</v>
      </c>
      <c r="AS10" s="19">
        <v>30</v>
      </c>
      <c r="AT10" s="19">
        <v>31</v>
      </c>
      <c r="AV10" s="24"/>
    </row>
    <row r="11" spans="1:48" ht="57" customHeight="1" x14ac:dyDescent="0.3">
      <c r="A11" s="29"/>
      <c r="B11" s="30"/>
      <c r="C11" s="29"/>
      <c r="D11" s="36">
        <f t="shared" si="5"/>
        <v>0</v>
      </c>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7"/>
      <c r="AK11" s="10"/>
      <c r="AL11" s="13"/>
      <c r="AM11" s="44"/>
      <c r="AP11" s="21">
        <v>44409</v>
      </c>
      <c r="AQ11" s="19">
        <v>28</v>
      </c>
      <c r="AR11" s="19">
        <v>29</v>
      </c>
      <c r="AS11" s="19">
        <v>30</v>
      </c>
      <c r="AT11" s="19">
        <v>31</v>
      </c>
      <c r="AV11" s="24"/>
    </row>
    <row r="12" spans="1:48" ht="57" customHeight="1" x14ac:dyDescent="0.3">
      <c r="A12" s="29"/>
      <c r="B12" s="30"/>
      <c r="C12" s="29"/>
      <c r="D12" s="36">
        <f t="shared" si="5"/>
        <v>0</v>
      </c>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7"/>
      <c r="AK12" s="10"/>
      <c r="AL12" s="13"/>
      <c r="AM12" s="18" t="s">
        <v>14</v>
      </c>
      <c r="AP12" s="21">
        <v>44440</v>
      </c>
      <c r="AQ12" s="19">
        <v>28</v>
      </c>
      <c r="AR12" s="19">
        <v>29</v>
      </c>
      <c r="AS12" s="19">
        <v>30</v>
      </c>
      <c r="AV12" s="24"/>
    </row>
    <row r="13" spans="1:48" ht="57" customHeight="1" x14ac:dyDescent="0.3">
      <c r="A13" s="29"/>
      <c r="B13" s="30"/>
      <c r="C13" s="29"/>
      <c r="D13" s="36">
        <f t="shared" si="5"/>
        <v>0</v>
      </c>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7"/>
      <c r="AK13" s="10"/>
      <c r="AL13" s="13"/>
      <c r="AM13" s="26" t="s">
        <v>13</v>
      </c>
      <c r="AP13" s="21">
        <v>44470</v>
      </c>
      <c r="AQ13" s="19">
        <v>28</v>
      </c>
      <c r="AR13" s="19">
        <v>29</v>
      </c>
      <c r="AS13" s="19">
        <v>30</v>
      </c>
      <c r="AT13" s="19">
        <v>31</v>
      </c>
    </row>
    <row r="14" spans="1:48" ht="57" customHeight="1" x14ac:dyDescent="0.3">
      <c r="A14" s="29"/>
      <c r="B14" s="30"/>
      <c r="C14" s="29"/>
      <c r="D14" s="36">
        <f t="shared" si="5"/>
        <v>0</v>
      </c>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7"/>
      <c r="AK14" s="10"/>
      <c r="AL14" s="13"/>
      <c r="AM14" s="18" t="s">
        <v>18</v>
      </c>
      <c r="AP14" s="21">
        <v>44501</v>
      </c>
      <c r="AQ14" s="19">
        <v>28</v>
      </c>
      <c r="AR14" s="19">
        <v>29</v>
      </c>
      <c r="AS14" s="19">
        <v>30</v>
      </c>
    </row>
    <row r="15" spans="1:48" ht="57" customHeight="1" x14ac:dyDescent="0.3">
      <c r="A15" s="29"/>
      <c r="B15" s="30"/>
      <c r="C15" s="29"/>
      <c r="D15" s="36">
        <f t="shared" si="5"/>
        <v>0</v>
      </c>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7"/>
      <c r="AK15" s="10"/>
      <c r="AL15" s="13"/>
      <c r="AM15" s="31" t="s">
        <v>20</v>
      </c>
      <c r="AP15" s="21">
        <v>44531</v>
      </c>
      <c r="AQ15" s="19">
        <v>28</v>
      </c>
      <c r="AR15" s="19">
        <v>29</v>
      </c>
      <c r="AS15" s="19">
        <v>30</v>
      </c>
      <c r="AT15" s="19">
        <v>31</v>
      </c>
    </row>
    <row r="16" spans="1:48" ht="57" customHeight="1" x14ac:dyDescent="0.3">
      <c r="A16" s="29"/>
      <c r="B16" s="30"/>
      <c r="C16" s="29"/>
      <c r="D16" s="36">
        <f t="shared" si="5"/>
        <v>0</v>
      </c>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7"/>
      <c r="AK16" s="10"/>
      <c r="AL16" s="13"/>
      <c r="AM16" s="18" t="s">
        <v>21</v>
      </c>
      <c r="AP16" s="21">
        <v>44562</v>
      </c>
      <c r="AQ16" s="19">
        <v>28</v>
      </c>
      <c r="AR16" s="19">
        <v>29</v>
      </c>
      <c r="AS16" s="19">
        <v>30</v>
      </c>
      <c r="AT16" s="19">
        <v>31</v>
      </c>
    </row>
    <row r="17" spans="1:46" ht="57" customHeight="1" x14ac:dyDescent="0.3">
      <c r="A17" s="29"/>
      <c r="B17" s="30"/>
      <c r="C17" s="29"/>
      <c r="D17" s="36">
        <f t="shared" si="5"/>
        <v>0</v>
      </c>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7"/>
      <c r="AK17" s="10"/>
      <c r="AL17" s="13"/>
      <c r="AM17" s="27" t="s">
        <v>24</v>
      </c>
      <c r="AP17" s="21">
        <v>44593</v>
      </c>
      <c r="AQ17" s="19">
        <v>28</v>
      </c>
    </row>
    <row r="18" spans="1:46" ht="57" customHeight="1" x14ac:dyDescent="0.3">
      <c r="A18" s="29"/>
      <c r="B18" s="30"/>
      <c r="C18" s="29"/>
      <c r="D18" s="36">
        <f t="shared" si="5"/>
        <v>0</v>
      </c>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7"/>
      <c r="AK18" s="10"/>
      <c r="AL18" s="13"/>
      <c r="AM18" s="41" t="s">
        <v>27</v>
      </c>
      <c r="AP18" s="21">
        <v>44621</v>
      </c>
      <c r="AQ18" s="19">
        <v>28</v>
      </c>
      <c r="AR18" s="19">
        <v>29</v>
      </c>
      <c r="AS18" s="19">
        <v>30</v>
      </c>
      <c r="AT18" s="19">
        <v>31</v>
      </c>
    </row>
    <row r="19" spans="1:46" ht="57" customHeight="1" x14ac:dyDescent="0.3">
      <c r="A19" s="29"/>
      <c r="B19" s="30"/>
      <c r="C19" s="29"/>
      <c r="D19" s="36">
        <f t="shared" si="5"/>
        <v>0</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7"/>
      <c r="AK19" s="10"/>
      <c r="AL19" s="13"/>
      <c r="AM19" s="41"/>
      <c r="AP19" s="21">
        <v>44652</v>
      </c>
      <c r="AQ19" s="19">
        <v>28</v>
      </c>
      <c r="AR19" s="19">
        <v>29</v>
      </c>
      <c r="AS19" s="19">
        <v>30</v>
      </c>
    </row>
    <row r="20" spans="1:46" ht="57" customHeight="1" x14ac:dyDescent="0.3">
      <c r="A20" s="29"/>
      <c r="B20" s="30"/>
      <c r="C20" s="29"/>
      <c r="D20" s="36">
        <f t="shared" si="5"/>
        <v>0</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7"/>
      <c r="AK20" s="10"/>
      <c r="AL20" s="13"/>
      <c r="AM20" s="41"/>
      <c r="AP20" s="21">
        <v>44682</v>
      </c>
      <c r="AQ20" s="19">
        <v>28</v>
      </c>
      <c r="AR20" s="19">
        <v>29</v>
      </c>
      <c r="AS20" s="19">
        <v>30</v>
      </c>
      <c r="AT20" s="19">
        <v>31</v>
      </c>
    </row>
    <row r="21" spans="1:46" ht="57" customHeight="1" x14ac:dyDescent="0.3">
      <c r="A21" s="29"/>
      <c r="B21" s="30"/>
      <c r="C21" s="29"/>
      <c r="D21" s="36">
        <f t="shared" si="5"/>
        <v>0</v>
      </c>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7"/>
      <c r="AK21" s="10"/>
      <c r="AL21" s="13"/>
      <c r="AM21" s="42" t="s">
        <v>28</v>
      </c>
      <c r="AP21" s="21">
        <v>44713</v>
      </c>
      <c r="AQ21" s="19">
        <v>28</v>
      </c>
      <c r="AR21" s="19">
        <v>29</v>
      </c>
      <c r="AS21" s="19">
        <v>30</v>
      </c>
    </row>
    <row r="22" spans="1:46" ht="57" customHeight="1" x14ac:dyDescent="0.3">
      <c r="A22" s="29"/>
      <c r="B22" s="30"/>
      <c r="C22" s="29"/>
      <c r="D22" s="36">
        <f t="shared" si="5"/>
        <v>0</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7"/>
      <c r="AK22" s="10"/>
      <c r="AL22" s="13"/>
      <c r="AM22" s="42"/>
      <c r="AP22" s="21">
        <v>44743</v>
      </c>
      <c r="AQ22" s="19">
        <v>28</v>
      </c>
      <c r="AR22" s="19">
        <v>29</v>
      </c>
      <c r="AS22" s="19">
        <v>30</v>
      </c>
      <c r="AT22" s="19">
        <v>31</v>
      </c>
    </row>
    <row r="23" spans="1:46" ht="57" customHeight="1" x14ac:dyDescent="0.3">
      <c r="A23" s="29"/>
      <c r="B23" s="30"/>
      <c r="C23" s="29"/>
      <c r="D23" s="36">
        <f t="shared" si="5"/>
        <v>0</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7"/>
      <c r="AK23" s="10"/>
      <c r="AL23" s="13"/>
      <c r="AM23" s="42"/>
      <c r="AP23" s="21">
        <v>44774</v>
      </c>
      <c r="AQ23" s="19">
        <v>28</v>
      </c>
      <c r="AR23" s="19">
        <v>29</v>
      </c>
      <c r="AS23" s="19">
        <v>30</v>
      </c>
      <c r="AT23" s="19">
        <v>31</v>
      </c>
    </row>
    <row r="24" spans="1:46" ht="57" customHeight="1" x14ac:dyDescent="0.3">
      <c r="A24" s="29"/>
      <c r="B24" s="30"/>
      <c r="C24" s="29"/>
      <c r="D24" s="36">
        <f t="shared" si="5"/>
        <v>0</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7"/>
      <c r="AK24" s="10"/>
      <c r="AL24" s="13"/>
      <c r="AM24" s="42"/>
      <c r="AP24" s="21">
        <v>44805</v>
      </c>
      <c r="AQ24" s="19">
        <v>28</v>
      </c>
      <c r="AR24" s="19">
        <v>29</v>
      </c>
      <c r="AS24" s="19">
        <v>30</v>
      </c>
    </row>
    <row r="25" spans="1:46" ht="57" customHeight="1" x14ac:dyDescent="0.3">
      <c r="A25" s="29"/>
      <c r="B25" s="30"/>
      <c r="C25" s="29"/>
      <c r="D25" s="36">
        <f t="shared" si="5"/>
        <v>0</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7"/>
      <c r="AK25" s="10"/>
      <c r="AL25" s="13"/>
      <c r="AM25" s="42"/>
      <c r="AP25" s="21">
        <v>44835</v>
      </c>
      <c r="AQ25" s="19">
        <v>28</v>
      </c>
      <c r="AR25" s="19">
        <v>29</v>
      </c>
      <c r="AS25" s="19">
        <v>30</v>
      </c>
      <c r="AT25" s="19">
        <v>31</v>
      </c>
    </row>
    <row r="26" spans="1:46" ht="57" customHeight="1" x14ac:dyDescent="0.3">
      <c r="A26" s="29"/>
      <c r="B26" s="30"/>
      <c r="C26" s="29"/>
      <c r="D26" s="36">
        <f t="shared" si="5"/>
        <v>0</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7"/>
      <c r="AK26" s="10"/>
      <c r="AL26" s="13"/>
      <c r="AM26" s="42"/>
      <c r="AP26" s="21">
        <v>44866</v>
      </c>
      <c r="AQ26" s="19">
        <v>28</v>
      </c>
      <c r="AR26" s="19">
        <v>29</v>
      </c>
      <c r="AS26" s="19">
        <v>30</v>
      </c>
    </row>
    <row r="27" spans="1:46" ht="57" customHeight="1" x14ac:dyDescent="0.3">
      <c r="A27" s="29"/>
      <c r="B27" s="30"/>
      <c r="C27" s="29"/>
      <c r="D27" s="36">
        <f t="shared" si="5"/>
        <v>0</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7"/>
      <c r="AK27" s="10"/>
      <c r="AL27" s="13"/>
      <c r="AM27" s="42"/>
      <c r="AP27" s="21">
        <v>44896</v>
      </c>
      <c r="AQ27" s="19">
        <v>28</v>
      </c>
      <c r="AR27" s="19">
        <v>29</v>
      </c>
      <c r="AS27" s="19">
        <v>30</v>
      </c>
      <c r="AT27" s="19">
        <v>31</v>
      </c>
    </row>
    <row r="28" spans="1:46" ht="57" customHeight="1" x14ac:dyDescent="0.3">
      <c r="A28" s="29"/>
      <c r="B28" s="30"/>
      <c r="C28" s="29"/>
      <c r="D28" s="36">
        <f t="shared" si="5"/>
        <v>0</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7"/>
      <c r="AK28" s="10"/>
      <c r="AL28" s="13"/>
      <c r="AM28" s="9"/>
      <c r="AP28" s="21">
        <v>44927</v>
      </c>
      <c r="AQ28" s="19">
        <v>28</v>
      </c>
      <c r="AR28" s="19">
        <v>29</v>
      </c>
      <c r="AS28" s="19">
        <v>30</v>
      </c>
      <c r="AT28" s="19">
        <v>31</v>
      </c>
    </row>
    <row r="29" spans="1:46" ht="57" customHeight="1" x14ac:dyDescent="0.3">
      <c r="A29" s="29"/>
      <c r="B29" s="30"/>
      <c r="C29" s="29"/>
      <c r="D29" s="36">
        <f t="shared" si="5"/>
        <v>0</v>
      </c>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7"/>
      <c r="AK29" s="10"/>
      <c r="AL29" s="13"/>
      <c r="AM29" s="9"/>
      <c r="AP29" s="21">
        <v>44958</v>
      </c>
      <c r="AQ29" s="19">
        <v>28</v>
      </c>
    </row>
    <row r="30" spans="1:46" ht="57" customHeight="1" x14ac:dyDescent="0.3">
      <c r="A30" s="29"/>
      <c r="B30" s="30"/>
      <c r="C30" s="29"/>
      <c r="D30" s="36">
        <f t="shared" si="5"/>
        <v>0</v>
      </c>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7"/>
      <c r="AK30" s="10"/>
      <c r="AL30" s="13"/>
      <c r="AM30" s="9"/>
      <c r="AP30" s="21">
        <v>44986</v>
      </c>
      <c r="AQ30" s="19">
        <v>28</v>
      </c>
      <c r="AR30" s="19">
        <v>29</v>
      </c>
      <c r="AS30" s="19">
        <v>30</v>
      </c>
      <c r="AT30" s="19">
        <v>31</v>
      </c>
    </row>
    <row r="31" spans="1:46" ht="57" customHeight="1" x14ac:dyDescent="0.3">
      <c r="A31" s="29"/>
      <c r="B31" s="30"/>
      <c r="C31" s="29"/>
      <c r="D31" s="36">
        <f t="shared" si="5"/>
        <v>0</v>
      </c>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7"/>
      <c r="AK31" s="10"/>
      <c r="AL31" s="13"/>
      <c r="AM31" s="9"/>
      <c r="AP31" s="21">
        <v>45017</v>
      </c>
      <c r="AQ31" s="19">
        <v>28</v>
      </c>
      <c r="AR31" s="19">
        <v>29</v>
      </c>
      <c r="AS31" s="19">
        <v>30</v>
      </c>
    </row>
    <row r="32" spans="1:46" ht="57" customHeight="1" x14ac:dyDescent="0.3">
      <c r="A32" s="29"/>
      <c r="B32" s="30"/>
      <c r="C32" s="29"/>
      <c r="D32" s="36">
        <f t="shared" si="5"/>
        <v>0</v>
      </c>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7"/>
      <c r="AK32" s="10"/>
      <c r="AL32" s="13"/>
      <c r="AM32" s="9"/>
      <c r="AP32" s="21">
        <v>45047</v>
      </c>
      <c r="AQ32" s="19">
        <v>28</v>
      </c>
      <c r="AR32" s="19">
        <v>29</v>
      </c>
      <c r="AS32" s="19">
        <v>30</v>
      </c>
      <c r="AT32" s="19">
        <v>31</v>
      </c>
    </row>
    <row r="33" spans="1:46" ht="57" customHeight="1" x14ac:dyDescent="0.3">
      <c r="A33" s="29"/>
      <c r="B33" s="30"/>
      <c r="C33" s="29"/>
      <c r="D33" s="36">
        <f t="shared" si="5"/>
        <v>0</v>
      </c>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7"/>
      <c r="AK33" s="10"/>
      <c r="AL33" s="13"/>
      <c r="AM33" s="9"/>
      <c r="AP33" s="21">
        <v>45078</v>
      </c>
      <c r="AQ33" s="19">
        <v>28</v>
      </c>
      <c r="AR33" s="19">
        <v>29</v>
      </c>
      <c r="AS33" s="19">
        <v>30</v>
      </c>
    </row>
    <row r="34" spans="1:46" ht="57" customHeight="1" x14ac:dyDescent="0.3">
      <c r="A34" s="29"/>
      <c r="B34" s="30"/>
      <c r="C34" s="29"/>
      <c r="D34" s="36">
        <f t="shared" si="5"/>
        <v>0</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7"/>
      <c r="AK34" s="10"/>
      <c r="AL34" s="13"/>
      <c r="AM34" s="9"/>
      <c r="AP34" s="21">
        <v>45108</v>
      </c>
      <c r="AQ34" s="19">
        <v>28</v>
      </c>
      <c r="AR34" s="19">
        <v>29</v>
      </c>
      <c r="AS34" s="19">
        <v>30</v>
      </c>
      <c r="AT34" s="19">
        <v>31</v>
      </c>
    </row>
    <row r="35" spans="1:46" ht="57" customHeight="1" x14ac:dyDescent="0.3">
      <c r="A35" s="29"/>
      <c r="B35" s="30"/>
      <c r="C35" s="29"/>
      <c r="D35" s="36">
        <f t="shared" si="5"/>
        <v>0</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7"/>
      <c r="AK35" s="10"/>
      <c r="AL35" s="13"/>
      <c r="AM35" s="9"/>
      <c r="AP35" s="21">
        <v>45139</v>
      </c>
      <c r="AQ35" s="19">
        <v>28</v>
      </c>
      <c r="AR35" s="19">
        <v>29</v>
      </c>
      <c r="AS35" s="19">
        <v>30</v>
      </c>
      <c r="AT35" s="19">
        <v>31</v>
      </c>
    </row>
    <row r="36" spans="1:46" ht="57" customHeight="1" x14ac:dyDescent="0.3">
      <c r="A36" s="29"/>
      <c r="B36" s="30"/>
      <c r="C36" s="29"/>
      <c r="D36" s="36">
        <f t="shared" si="5"/>
        <v>0</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7"/>
      <c r="AK36" s="10"/>
      <c r="AL36" s="13"/>
      <c r="AM36" s="9"/>
      <c r="AP36" s="21">
        <v>45170</v>
      </c>
      <c r="AQ36" s="19">
        <v>28</v>
      </c>
      <c r="AR36" s="19">
        <v>29</v>
      </c>
      <c r="AS36" s="19">
        <v>30</v>
      </c>
    </row>
    <row r="37" spans="1:46" ht="57" customHeight="1" x14ac:dyDescent="0.3">
      <c r="A37" s="29"/>
      <c r="B37" s="30"/>
      <c r="C37" s="29"/>
      <c r="D37" s="36">
        <f t="shared" si="5"/>
        <v>0</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7"/>
      <c r="AK37" s="10"/>
      <c r="AL37" s="13"/>
      <c r="AM37" s="9"/>
      <c r="AP37" s="21">
        <v>45200</v>
      </c>
      <c r="AQ37" s="19">
        <v>28</v>
      </c>
      <c r="AR37" s="19">
        <v>29</v>
      </c>
      <c r="AS37" s="19">
        <v>30</v>
      </c>
      <c r="AT37" s="19">
        <v>31</v>
      </c>
    </row>
    <row r="38" spans="1:46" ht="57" customHeight="1" x14ac:dyDescent="0.3">
      <c r="A38" s="29"/>
      <c r="B38" s="30"/>
      <c r="C38" s="29"/>
      <c r="D38" s="36">
        <f t="shared" si="5"/>
        <v>0</v>
      </c>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7"/>
      <c r="AK38" s="10"/>
      <c r="AL38" s="13"/>
      <c r="AM38" s="9"/>
      <c r="AP38" s="21">
        <v>45231</v>
      </c>
      <c r="AQ38" s="19">
        <v>28</v>
      </c>
      <c r="AR38" s="19">
        <v>29</v>
      </c>
      <c r="AS38" s="19">
        <v>30</v>
      </c>
    </row>
    <row r="39" spans="1:46" ht="57" customHeight="1" x14ac:dyDescent="0.3">
      <c r="A39" s="29"/>
      <c r="B39" s="30"/>
      <c r="C39" s="29"/>
      <c r="D39" s="36">
        <f t="shared" si="5"/>
        <v>0</v>
      </c>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7"/>
      <c r="AK39" s="10"/>
      <c r="AL39" s="13"/>
      <c r="AM39" s="9"/>
      <c r="AP39" s="21">
        <v>45261</v>
      </c>
      <c r="AQ39" s="19">
        <v>28</v>
      </c>
      <c r="AR39" s="19">
        <v>29</v>
      </c>
      <c r="AS39" s="19">
        <v>30</v>
      </c>
      <c r="AT39" s="19">
        <v>31</v>
      </c>
    </row>
    <row r="40" spans="1:46" ht="57" customHeight="1" x14ac:dyDescent="0.3">
      <c r="A40" s="29"/>
      <c r="B40" s="30"/>
      <c r="C40" s="29"/>
      <c r="D40" s="36">
        <f t="shared" si="5"/>
        <v>0</v>
      </c>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7"/>
      <c r="AK40" s="10"/>
      <c r="AL40" s="13"/>
      <c r="AM40" s="9"/>
      <c r="AP40" s="21">
        <v>45292</v>
      </c>
      <c r="AQ40" s="19">
        <v>28</v>
      </c>
      <c r="AR40" s="19">
        <v>29</v>
      </c>
      <c r="AS40" s="19">
        <v>30</v>
      </c>
      <c r="AT40" s="19">
        <v>31</v>
      </c>
    </row>
    <row r="41" spans="1:46" ht="57" customHeight="1" x14ac:dyDescent="0.3">
      <c r="A41" s="29"/>
      <c r="B41" s="30"/>
      <c r="C41" s="29"/>
      <c r="D41" s="36">
        <f t="shared" si="5"/>
        <v>0</v>
      </c>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7"/>
      <c r="AK41" s="10"/>
      <c r="AL41" s="13"/>
      <c r="AM41" s="9"/>
      <c r="AP41" s="21">
        <v>45323</v>
      </c>
      <c r="AQ41" s="19">
        <v>28</v>
      </c>
      <c r="AR41" s="19">
        <v>29</v>
      </c>
    </row>
    <row r="42" spans="1:46" ht="57" customHeight="1" x14ac:dyDescent="0.3">
      <c r="A42" s="29"/>
      <c r="B42" s="30"/>
      <c r="C42" s="29"/>
      <c r="D42" s="36">
        <f t="shared" si="5"/>
        <v>0</v>
      </c>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7"/>
      <c r="AK42" s="10"/>
      <c r="AL42" s="13"/>
      <c r="AM42" s="9"/>
      <c r="AP42" s="21">
        <v>45352</v>
      </c>
      <c r="AQ42" s="19">
        <v>28</v>
      </c>
      <c r="AR42" s="19">
        <v>29</v>
      </c>
      <c r="AS42" s="19">
        <v>30</v>
      </c>
      <c r="AT42" s="19">
        <v>31</v>
      </c>
    </row>
    <row r="43" spans="1:46" ht="57" customHeight="1" x14ac:dyDescent="0.3">
      <c r="A43" s="29"/>
      <c r="B43" s="30"/>
      <c r="C43" s="29"/>
      <c r="D43" s="36">
        <f t="shared" si="5"/>
        <v>0</v>
      </c>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7"/>
      <c r="AK43" s="10"/>
      <c r="AL43" s="13"/>
      <c r="AM43" s="9"/>
      <c r="AP43" s="21">
        <v>45383</v>
      </c>
      <c r="AQ43" s="19">
        <v>28</v>
      </c>
      <c r="AR43" s="19">
        <v>29</v>
      </c>
      <c r="AS43" s="19">
        <v>30</v>
      </c>
    </row>
    <row r="44" spans="1:46" ht="57" customHeight="1" x14ac:dyDescent="0.3">
      <c r="A44" s="29"/>
      <c r="B44" s="30"/>
      <c r="C44" s="29"/>
      <c r="D44" s="36">
        <f t="shared" si="5"/>
        <v>0</v>
      </c>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7"/>
      <c r="AK44" s="10"/>
      <c r="AL44" s="13"/>
      <c r="AM44" s="9"/>
      <c r="AP44" s="21">
        <v>45413</v>
      </c>
      <c r="AQ44" s="19">
        <v>28</v>
      </c>
      <c r="AR44" s="19">
        <v>29</v>
      </c>
      <c r="AS44" s="19">
        <v>30</v>
      </c>
      <c r="AT44" s="19">
        <v>31</v>
      </c>
    </row>
    <row r="45" spans="1:46" ht="57" customHeight="1" x14ac:dyDescent="0.3">
      <c r="A45" s="29"/>
      <c r="B45" s="30"/>
      <c r="C45" s="29"/>
      <c r="D45" s="36">
        <f t="shared" si="5"/>
        <v>0</v>
      </c>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7"/>
      <c r="AK45" s="10"/>
      <c r="AL45" s="13"/>
      <c r="AM45" s="9"/>
      <c r="AP45" s="21">
        <v>45444</v>
      </c>
      <c r="AQ45" s="19">
        <v>28</v>
      </c>
      <c r="AR45" s="19">
        <v>29</v>
      </c>
      <c r="AS45" s="19">
        <v>30</v>
      </c>
    </row>
    <row r="46" spans="1:46" ht="57" customHeight="1" x14ac:dyDescent="0.3">
      <c r="A46" s="29"/>
      <c r="B46" s="30"/>
      <c r="C46" s="29"/>
      <c r="D46" s="36">
        <f t="shared" si="5"/>
        <v>0</v>
      </c>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7"/>
      <c r="AK46" s="10"/>
      <c r="AL46" s="13"/>
      <c r="AM46" s="9"/>
      <c r="AP46" s="21">
        <v>45474</v>
      </c>
      <c r="AQ46" s="19">
        <v>28</v>
      </c>
      <c r="AR46" s="19">
        <v>29</v>
      </c>
      <c r="AS46" s="19">
        <v>30</v>
      </c>
      <c r="AT46" s="19">
        <v>31</v>
      </c>
    </row>
    <row r="47" spans="1:46" ht="57" customHeight="1" x14ac:dyDescent="0.3">
      <c r="A47" s="29"/>
      <c r="B47" s="30"/>
      <c r="C47" s="29"/>
      <c r="D47" s="36">
        <f t="shared" si="5"/>
        <v>0</v>
      </c>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7"/>
      <c r="AK47" s="10"/>
      <c r="AL47" s="13"/>
      <c r="AM47" s="9"/>
      <c r="AP47" s="21">
        <v>45505</v>
      </c>
      <c r="AQ47" s="19">
        <v>28</v>
      </c>
      <c r="AR47" s="19">
        <v>29</v>
      </c>
      <c r="AS47" s="19">
        <v>30</v>
      </c>
      <c r="AT47" s="19">
        <v>31</v>
      </c>
    </row>
    <row r="48" spans="1:46" ht="57" customHeight="1" x14ac:dyDescent="0.3">
      <c r="A48" s="29"/>
      <c r="B48" s="30"/>
      <c r="C48" s="29"/>
      <c r="D48" s="36">
        <f t="shared" si="5"/>
        <v>0</v>
      </c>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7"/>
      <c r="AK48" s="10"/>
      <c r="AL48" s="13"/>
      <c r="AM48" s="9"/>
      <c r="AP48" s="21">
        <v>45536</v>
      </c>
      <c r="AQ48" s="19">
        <v>28</v>
      </c>
      <c r="AR48" s="19">
        <v>29</v>
      </c>
      <c r="AS48" s="19">
        <v>30</v>
      </c>
    </row>
    <row r="49" spans="1:46" ht="57" customHeight="1" x14ac:dyDescent="0.3">
      <c r="A49" s="29"/>
      <c r="B49" s="30"/>
      <c r="C49" s="29"/>
      <c r="D49" s="36">
        <f t="shared" si="5"/>
        <v>0</v>
      </c>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7"/>
      <c r="AK49" s="10"/>
      <c r="AL49" s="13"/>
      <c r="AM49" s="9"/>
      <c r="AP49" s="21">
        <v>45566</v>
      </c>
      <c r="AQ49" s="19">
        <v>28</v>
      </c>
      <c r="AR49" s="19">
        <v>29</v>
      </c>
      <c r="AS49" s="19">
        <v>30</v>
      </c>
      <c r="AT49" s="19">
        <v>31</v>
      </c>
    </row>
    <row r="50" spans="1:46" ht="57" customHeight="1" x14ac:dyDescent="0.3">
      <c r="A50" s="29"/>
      <c r="B50" s="30"/>
      <c r="C50" s="29"/>
      <c r="D50" s="36">
        <f t="shared" si="5"/>
        <v>0</v>
      </c>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7"/>
      <c r="AK50" s="10"/>
      <c r="AL50" s="13"/>
      <c r="AM50" s="9"/>
      <c r="AP50" s="21">
        <v>45597</v>
      </c>
      <c r="AQ50" s="19">
        <v>28</v>
      </c>
      <c r="AR50" s="19">
        <v>29</v>
      </c>
      <c r="AS50" s="19">
        <v>30</v>
      </c>
    </row>
    <row r="51" spans="1:46" ht="57" customHeight="1" x14ac:dyDescent="0.3">
      <c r="A51" s="29"/>
      <c r="B51" s="30"/>
      <c r="C51" s="29"/>
      <c r="D51" s="36">
        <f t="shared" si="5"/>
        <v>0</v>
      </c>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7"/>
      <c r="AK51" s="10"/>
      <c r="AL51" s="13"/>
      <c r="AM51" s="11"/>
      <c r="AP51" s="21">
        <v>45627</v>
      </c>
      <c r="AQ51" s="19">
        <v>28</v>
      </c>
      <c r="AR51" s="19">
        <v>29</v>
      </c>
      <c r="AS51" s="19">
        <v>30</v>
      </c>
      <c r="AT51" s="19">
        <v>31</v>
      </c>
    </row>
  </sheetData>
  <sheetProtection algorithmName="SHA-512" hashValue="W0BbzNlAM19pOQQJqhP1orncmULCebXH9E9gBnpAWGMgJK5VFHBASpMgRj+eU7GkQKa3VrGPc7SJOKUwUnd0kQ==" saltValue="aTjAhSSicN2iQiHQ4HR95w==" spinCount="100000" sheet="1" scenarios="1" selectLockedCells="1"/>
  <mergeCells count="9">
    <mergeCell ref="AM18:AM20"/>
    <mergeCell ref="AM21:AM27"/>
    <mergeCell ref="A2:B2"/>
    <mergeCell ref="AM10:AM11"/>
    <mergeCell ref="AL1:AL5"/>
    <mergeCell ref="E3:AJ3"/>
    <mergeCell ref="B3:C3"/>
    <mergeCell ref="B4:C4"/>
    <mergeCell ref="C1:AJ2"/>
  </mergeCells>
  <conditionalFormatting sqref="AF15:AF51">
    <cfRule type="expression" dxfId="180" priority="266">
      <formula>($AF$4="Sun")</formula>
    </cfRule>
    <cfRule type="expression" dxfId="179" priority="267">
      <formula>($AF$4="Sat")</formula>
    </cfRule>
  </conditionalFormatting>
  <conditionalFormatting sqref="AE15:AE51">
    <cfRule type="expression" dxfId="178" priority="264">
      <formula>($AE$4="Sun")</formula>
    </cfRule>
    <cfRule type="expression" dxfId="177" priority="265">
      <formula>($AE$4="Sat")</formula>
    </cfRule>
  </conditionalFormatting>
  <conditionalFormatting sqref="AD15:AD51">
    <cfRule type="expression" dxfId="176" priority="262">
      <formula>($AD$4="Sun")</formula>
    </cfRule>
    <cfRule type="expression" dxfId="175" priority="263">
      <formula>($AD$4="Sat")</formula>
    </cfRule>
  </conditionalFormatting>
  <conditionalFormatting sqref="AC15:AC51">
    <cfRule type="expression" dxfId="174" priority="260">
      <formula>($AC$4="Sun")</formula>
    </cfRule>
    <cfRule type="expression" dxfId="173" priority="261">
      <formula>($AC$4="Sat")</formula>
    </cfRule>
  </conditionalFormatting>
  <conditionalFormatting sqref="AB15:AB51">
    <cfRule type="expression" dxfId="172" priority="259">
      <formula>($AB$4="Sat")</formula>
    </cfRule>
  </conditionalFormatting>
  <conditionalFormatting sqref="AB15:AB51">
    <cfRule type="expression" dxfId="171" priority="258">
      <formula>($AB$4="Sun")</formula>
    </cfRule>
  </conditionalFormatting>
  <conditionalFormatting sqref="AA15:AA51">
    <cfRule type="expression" dxfId="170" priority="256">
      <formula>($AA$4="Sun")</formula>
    </cfRule>
    <cfRule type="expression" dxfId="169" priority="257">
      <formula>($AA$4="Sat")</formula>
    </cfRule>
  </conditionalFormatting>
  <conditionalFormatting sqref="Z15:Z51">
    <cfRule type="expression" dxfId="168" priority="254">
      <formula>($Z$4="Sun")</formula>
    </cfRule>
    <cfRule type="expression" dxfId="167" priority="255">
      <formula>($Z$4="Sat")</formula>
    </cfRule>
  </conditionalFormatting>
  <conditionalFormatting sqref="Y15:Y51">
    <cfRule type="expression" dxfId="166" priority="252">
      <formula>($Y$4="Sun")</formula>
    </cfRule>
    <cfRule type="expression" dxfId="165" priority="253">
      <formula>($Y$4="Sat")</formula>
    </cfRule>
  </conditionalFormatting>
  <conditionalFormatting sqref="X15:X51">
    <cfRule type="expression" dxfId="164" priority="250">
      <formula>($X$4="Sun")</formula>
    </cfRule>
    <cfRule type="expression" dxfId="163" priority="251">
      <formula>($X$4="Sat")</formula>
    </cfRule>
  </conditionalFormatting>
  <conditionalFormatting sqref="W15:W51">
    <cfRule type="expression" dxfId="162" priority="248">
      <formula>($W$4="Sun")</formula>
    </cfRule>
    <cfRule type="expression" dxfId="161" priority="249">
      <formula>($W$4="Sat")</formula>
    </cfRule>
  </conditionalFormatting>
  <conditionalFormatting sqref="V15:V51">
    <cfRule type="expression" dxfId="160" priority="246">
      <formula>($V$4="Sun")</formula>
    </cfRule>
    <cfRule type="expression" dxfId="159" priority="247">
      <formula>($V$4="Sat")</formula>
    </cfRule>
  </conditionalFormatting>
  <conditionalFormatting sqref="U15:U51">
    <cfRule type="expression" dxfId="158" priority="244">
      <formula>($U$4="Sun")</formula>
    </cfRule>
    <cfRule type="expression" dxfId="157" priority="245">
      <formula>($U$4="Sat")</formula>
    </cfRule>
  </conditionalFormatting>
  <conditionalFormatting sqref="T15:T51">
    <cfRule type="expression" dxfId="156" priority="242">
      <formula>($T$4="Sun")</formula>
    </cfRule>
    <cfRule type="expression" dxfId="155" priority="243">
      <formula>($T$4="Sat")</formula>
    </cfRule>
  </conditionalFormatting>
  <conditionalFormatting sqref="S15:S51">
    <cfRule type="expression" dxfId="154" priority="240">
      <formula>($S$4="Sun")</formula>
    </cfRule>
    <cfRule type="expression" dxfId="153" priority="241">
      <formula>($S$4="Sat")</formula>
    </cfRule>
  </conditionalFormatting>
  <conditionalFormatting sqref="R15:R51">
    <cfRule type="expression" dxfId="152" priority="238">
      <formula>($R$4="Sun")</formula>
    </cfRule>
    <cfRule type="expression" dxfId="151" priority="239">
      <formula>($R$4="Sat")</formula>
    </cfRule>
  </conditionalFormatting>
  <conditionalFormatting sqref="Q15:Q51">
    <cfRule type="expression" dxfId="150" priority="236">
      <formula>($Q$4="Sun")</formula>
    </cfRule>
    <cfRule type="expression" dxfId="149" priority="237">
      <formula>($Q$4="Sat")</formula>
    </cfRule>
  </conditionalFormatting>
  <conditionalFormatting sqref="P15:P51">
    <cfRule type="expression" dxfId="148" priority="234">
      <formula>($P$4="Sun")</formula>
    </cfRule>
    <cfRule type="expression" dxfId="147" priority="235">
      <formula>($P$4="Sat")</formula>
    </cfRule>
  </conditionalFormatting>
  <conditionalFormatting sqref="O15:O51">
    <cfRule type="expression" dxfId="146" priority="232">
      <formula>($O$4="Sun")</formula>
    </cfRule>
    <cfRule type="expression" dxfId="145" priority="233">
      <formula>($O$4="Sat")</formula>
    </cfRule>
  </conditionalFormatting>
  <conditionalFormatting sqref="N15:N51">
    <cfRule type="expression" dxfId="144" priority="230">
      <formula>($N$4="Sun")</formula>
    </cfRule>
    <cfRule type="expression" dxfId="143" priority="231">
      <formula>($N$4="Sat")</formula>
    </cfRule>
  </conditionalFormatting>
  <conditionalFormatting sqref="M15:M51">
    <cfRule type="expression" dxfId="142" priority="228">
      <formula>($M$4="Sun")</formula>
    </cfRule>
    <cfRule type="expression" dxfId="141" priority="229">
      <formula>($M$4="Sat")</formula>
    </cfRule>
  </conditionalFormatting>
  <conditionalFormatting sqref="L15:L51">
    <cfRule type="expression" dxfId="140" priority="226">
      <formula>($L$4="Sun")</formula>
    </cfRule>
    <cfRule type="expression" dxfId="139" priority="227">
      <formula>($L$4="Sat")</formula>
    </cfRule>
  </conditionalFormatting>
  <conditionalFormatting sqref="K15:K51">
    <cfRule type="expression" dxfId="138" priority="224">
      <formula>($K$4="Sun")</formula>
    </cfRule>
    <cfRule type="expression" dxfId="137" priority="225">
      <formula>($K$4="Sat")</formula>
    </cfRule>
  </conditionalFormatting>
  <conditionalFormatting sqref="J15:J51">
    <cfRule type="expression" dxfId="136" priority="222">
      <formula>($J$4="Sun")</formula>
    </cfRule>
    <cfRule type="expression" dxfId="135" priority="223">
      <formula>($J$4="Sat")</formula>
    </cfRule>
  </conditionalFormatting>
  <conditionalFormatting sqref="I15:I51">
    <cfRule type="expression" dxfId="134" priority="220">
      <formula>($I$4="Sun")</formula>
    </cfRule>
    <cfRule type="expression" dxfId="133" priority="221">
      <formula>($I$4="Sat")</formula>
    </cfRule>
  </conditionalFormatting>
  <conditionalFormatting sqref="H15:H51">
    <cfRule type="expression" dxfId="132" priority="218">
      <formula>($H$4="Sun")</formula>
    </cfRule>
    <cfRule type="expression" dxfId="131" priority="219">
      <formula>($H$4="Sat")</formula>
    </cfRule>
  </conditionalFormatting>
  <conditionalFormatting sqref="G15:G51">
    <cfRule type="expression" dxfId="130" priority="216">
      <formula>($G$4="Sun")</formula>
    </cfRule>
    <cfRule type="expression" dxfId="129" priority="217">
      <formula>($G$4="Sat")</formula>
    </cfRule>
  </conditionalFormatting>
  <conditionalFormatting sqref="F15:F51">
    <cfRule type="expression" dxfId="128" priority="214">
      <formula>($F$4="Sun")</formula>
    </cfRule>
    <cfRule type="expression" dxfId="127" priority="215">
      <formula>($F$4="Sat")</formula>
    </cfRule>
  </conditionalFormatting>
  <conditionalFormatting sqref="E15:E51">
    <cfRule type="expression" dxfId="126" priority="212">
      <formula>($E$4="Sun")</formula>
    </cfRule>
    <cfRule type="expression" dxfId="125" priority="213">
      <formula>($E$4="Sat")</formula>
    </cfRule>
  </conditionalFormatting>
  <conditionalFormatting sqref="AI6:AI51">
    <cfRule type="expression" dxfId="124" priority="195">
      <formula>($AI$4="Sun")</formula>
    </cfRule>
    <cfRule type="expression" dxfId="123" priority="196">
      <formula>($AI$4="Sat")</formula>
    </cfRule>
  </conditionalFormatting>
  <conditionalFormatting sqref="AH6:AH51">
    <cfRule type="expression" dxfId="122" priority="193">
      <formula>($AH$4="Sun")</formula>
    </cfRule>
    <cfRule type="expression" dxfId="121" priority="194">
      <formula>($AH$4="Sat")</formula>
    </cfRule>
  </conditionalFormatting>
  <conditionalFormatting sqref="AG6:AG51">
    <cfRule type="expression" dxfId="120" priority="191">
      <formula>($AG$4="Sun")</formula>
    </cfRule>
    <cfRule type="expression" dxfId="119" priority="192">
      <formula>($AG$4="Sat")</formula>
    </cfRule>
  </conditionalFormatting>
  <conditionalFormatting sqref="AF6:AF14">
    <cfRule type="expression" dxfId="118" priority="189">
      <formula>($AF$4="Sun")</formula>
    </cfRule>
    <cfRule type="expression" dxfId="117" priority="190">
      <formula>($AF$4="Sat")</formula>
    </cfRule>
  </conditionalFormatting>
  <conditionalFormatting sqref="AE7:AE14">
    <cfRule type="expression" dxfId="116" priority="187">
      <formula>($AE$4="Sun")</formula>
    </cfRule>
    <cfRule type="expression" dxfId="115" priority="188">
      <formula>($AE$4="Sat")</formula>
    </cfRule>
  </conditionalFormatting>
  <conditionalFormatting sqref="AD7:AD14">
    <cfRule type="expression" dxfId="114" priority="185">
      <formula>($AD$4="Sun")</formula>
    </cfRule>
    <cfRule type="expression" dxfId="113" priority="186">
      <formula>($AD$4="Sat")</formula>
    </cfRule>
  </conditionalFormatting>
  <conditionalFormatting sqref="AC7:AC14">
    <cfRule type="expression" dxfId="112" priority="183">
      <formula>($AC$4="Sun")</formula>
    </cfRule>
    <cfRule type="expression" dxfId="111" priority="184">
      <formula>($AC$4="Sat")</formula>
    </cfRule>
  </conditionalFormatting>
  <conditionalFormatting sqref="AB7:AB14">
    <cfRule type="expression" dxfId="110" priority="182">
      <formula>($AB$4="Sat")</formula>
    </cfRule>
  </conditionalFormatting>
  <conditionalFormatting sqref="AB7:AB14">
    <cfRule type="expression" dxfId="109" priority="181">
      <formula>($AB$4="Sun")</formula>
    </cfRule>
  </conditionalFormatting>
  <conditionalFormatting sqref="AA7:AA14">
    <cfRule type="expression" dxfId="108" priority="179">
      <formula>($AA$4="Sun")</formula>
    </cfRule>
    <cfRule type="expression" dxfId="107" priority="180">
      <formula>($AA$4="Sat")</formula>
    </cfRule>
  </conditionalFormatting>
  <conditionalFormatting sqref="Z7:Z14">
    <cfRule type="expression" dxfId="106" priority="177">
      <formula>($Z$4="Sun")</formula>
    </cfRule>
    <cfRule type="expression" dxfId="105" priority="178">
      <formula>($Z$4="Sat")</formula>
    </cfRule>
  </conditionalFormatting>
  <conditionalFormatting sqref="Y7:Y14">
    <cfRule type="expression" dxfId="104" priority="175">
      <formula>($Y$4="Sun")</formula>
    </cfRule>
    <cfRule type="expression" dxfId="103" priority="176">
      <formula>($Y$4="Sat")</formula>
    </cfRule>
  </conditionalFormatting>
  <conditionalFormatting sqref="X7:X14">
    <cfRule type="expression" dxfId="102" priority="173">
      <formula>($X$4="Sun")</formula>
    </cfRule>
    <cfRule type="expression" dxfId="101" priority="174">
      <formula>($X$4="Sat")</formula>
    </cfRule>
  </conditionalFormatting>
  <conditionalFormatting sqref="W7:W14">
    <cfRule type="expression" dxfId="100" priority="171">
      <formula>($W$4="Sun")</formula>
    </cfRule>
    <cfRule type="expression" dxfId="99" priority="172">
      <formula>($W$4="Sat")</formula>
    </cfRule>
  </conditionalFormatting>
  <conditionalFormatting sqref="V7:V14">
    <cfRule type="expression" dxfId="98" priority="169">
      <formula>($V$4="Sun")</formula>
    </cfRule>
    <cfRule type="expression" dxfId="97" priority="170">
      <formula>($V$4="Sat")</formula>
    </cfRule>
  </conditionalFormatting>
  <conditionalFormatting sqref="U7:U14">
    <cfRule type="expression" dxfId="96" priority="167">
      <formula>($U$4="Sun")</formula>
    </cfRule>
    <cfRule type="expression" dxfId="95" priority="168">
      <formula>($U$4="Sat")</formula>
    </cfRule>
  </conditionalFormatting>
  <conditionalFormatting sqref="T7:T14">
    <cfRule type="expression" dxfId="94" priority="165">
      <formula>($T$4="Sun")</formula>
    </cfRule>
    <cfRule type="expression" dxfId="93" priority="166">
      <formula>($T$4="Sat")</formula>
    </cfRule>
  </conditionalFormatting>
  <conditionalFormatting sqref="S7:S14">
    <cfRule type="expression" dxfId="92" priority="163">
      <formula>($S$4="Sun")</formula>
    </cfRule>
    <cfRule type="expression" dxfId="91" priority="164">
      <formula>($S$4="Sat")</formula>
    </cfRule>
  </conditionalFormatting>
  <conditionalFormatting sqref="R7:R14">
    <cfRule type="expression" dxfId="90" priority="161">
      <formula>($R$4="Sun")</formula>
    </cfRule>
    <cfRule type="expression" dxfId="89" priority="162">
      <formula>($R$4="Sat")</formula>
    </cfRule>
  </conditionalFormatting>
  <conditionalFormatting sqref="Q7:Q14">
    <cfRule type="expression" dxfId="88" priority="159">
      <formula>($Q$4="Sun")</formula>
    </cfRule>
    <cfRule type="expression" dxfId="87" priority="160">
      <formula>($Q$4="Sat")</formula>
    </cfRule>
  </conditionalFormatting>
  <conditionalFormatting sqref="P7:P14">
    <cfRule type="expression" dxfId="86" priority="157">
      <formula>($P$4="Sun")</formula>
    </cfRule>
    <cfRule type="expression" dxfId="85" priority="158">
      <formula>($P$4="Sat")</formula>
    </cfRule>
  </conditionalFormatting>
  <conditionalFormatting sqref="O7:O14">
    <cfRule type="expression" dxfId="84" priority="155">
      <formula>($O$4="Sun")</formula>
    </cfRule>
    <cfRule type="expression" dxfId="83" priority="156">
      <formula>($O$4="Sat")</formula>
    </cfRule>
  </conditionalFormatting>
  <conditionalFormatting sqref="N7:N14">
    <cfRule type="expression" dxfId="82" priority="153">
      <formula>($N$4="Sun")</formula>
    </cfRule>
    <cfRule type="expression" dxfId="81" priority="154">
      <formula>($N$4="Sat")</formula>
    </cfRule>
  </conditionalFormatting>
  <conditionalFormatting sqref="M7:M14">
    <cfRule type="expression" dxfId="80" priority="151">
      <formula>($M$4="Sun")</formula>
    </cfRule>
    <cfRule type="expression" dxfId="79" priority="152">
      <formula>($M$4="Sat")</formula>
    </cfRule>
  </conditionalFormatting>
  <conditionalFormatting sqref="L7:L14">
    <cfRule type="expression" dxfId="78" priority="149">
      <formula>($L$4="Sun")</formula>
    </cfRule>
    <cfRule type="expression" dxfId="77" priority="150">
      <formula>($L$4="Sat")</formula>
    </cfRule>
  </conditionalFormatting>
  <conditionalFormatting sqref="K7:K14">
    <cfRule type="expression" dxfId="76" priority="147">
      <formula>($K$4="Sun")</formula>
    </cfRule>
    <cfRule type="expression" dxfId="75" priority="148">
      <formula>($K$4="Sat")</formula>
    </cfRule>
  </conditionalFormatting>
  <conditionalFormatting sqref="J7:J14">
    <cfRule type="expression" dxfId="74" priority="145">
      <formula>($J$4="Sun")</formula>
    </cfRule>
    <cfRule type="expression" dxfId="73" priority="146">
      <formula>($J$4="Sat")</formula>
    </cfRule>
  </conditionalFormatting>
  <conditionalFormatting sqref="I7:I14">
    <cfRule type="expression" dxfId="72" priority="143">
      <formula>($I$4="Sun")</formula>
    </cfRule>
    <cfRule type="expression" dxfId="71" priority="144">
      <formula>($I$4="Sat")</formula>
    </cfRule>
  </conditionalFormatting>
  <conditionalFormatting sqref="H7:H14">
    <cfRule type="expression" dxfId="70" priority="141">
      <formula>($H$4="Sun")</formula>
    </cfRule>
    <cfRule type="expression" dxfId="69" priority="142">
      <formula>($H$4="Sat")</formula>
    </cfRule>
  </conditionalFormatting>
  <conditionalFormatting sqref="G7:G14">
    <cfRule type="expression" dxfId="68" priority="139">
      <formula>($G$4="Sun")</formula>
    </cfRule>
    <cfRule type="expression" dxfId="67" priority="140">
      <formula>($G$4="Sat")</formula>
    </cfRule>
  </conditionalFormatting>
  <conditionalFormatting sqref="F7:F14">
    <cfRule type="expression" dxfId="66" priority="137">
      <formula>($F$4="Sun")</formula>
    </cfRule>
    <cfRule type="expression" dxfId="65" priority="138">
      <formula>($F$4="Sat")</formula>
    </cfRule>
  </conditionalFormatting>
  <conditionalFormatting sqref="E6:E14">
    <cfRule type="expression" dxfId="64" priority="135">
      <formula>($E$4="Sun")</formula>
    </cfRule>
    <cfRule type="expression" dxfId="63" priority="136">
      <formula>($E$4="Sat")</formula>
    </cfRule>
  </conditionalFormatting>
  <conditionalFormatting sqref="G6">
    <cfRule type="expression" dxfId="62" priority="85">
      <formula>($G$4="Sun")</formula>
    </cfRule>
    <cfRule type="expression" dxfId="61" priority="86">
      <formula>($G$4="Sat")</formula>
    </cfRule>
  </conditionalFormatting>
  <conditionalFormatting sqref="F6">
    <cfRule type="expression" dxfId="60" priority="83">
      <formula>($F$4="Sun")</formula>
    </cfRule>
    <cfRule type="expression" dxfId="59" priority="84">
      <formula>($F$4="Sat")</formula>
    </cfRule>
  </conditionalFormatting>
  <conditionalFormatting sqref="AE6">
    <cfRule type="expression" dxfId="58" priority="70">
      <formula>($AE$4="Sun")</formula>
    </cfRule>
    <cfRule type="expression" dxfId="57" priority="71">
      <formula>($AE$4="Sat")</formula>
    </cfRule>
  </conditionalFormatting>
  <conditionalFormatting sqref="AD6">
    <cfRule type="expression" dxfId="56" priority="68">
      <formula>($AD$4="Sun")</formula>
    </cfRule>
    <cfRule type="expression" dxfId="55" priority="69">
      <formula>($AD$4="Sat")</formula>
    </cfRule>
  </conditionalFormatting>
  <conditionalFormatting sqref="AC6">
    <cfRule type="expression" dxfId="54" priority="66">
      <formula>($AC$4="Sun")</formula>
    </cfRule>
    <cfRule type="expression" dxfId="53" priority="67">
      <formula>($AC$4="Sat")</formula>
    </cfRule>
  </conditionalFormatting>
  <conditionalFormatting sqref="AB6">
    <cfRule type="expression" dxfId="52" priority="65">
      <formula>($AB$4="Sat")</formula>
    </cfRule>
  </conditionalFormatting>
  <conditionalFormatting sqref="AB6">
    <cfRule type="expression" dxfId="51" priority="64">
      <formula>($AB$4="Sun")</formula>
    </cfRule>
  </conditionalFormatting>
  <conditionalFormatting sqref="AA6">
    <cfRule type="expression" dxfId="50" priority="62">
      <formula>($AA$4="Sun")</formula>
    </cfRule>
    <cfRule type="expression" dxfId="49" priority="63">
      <formula>($AA$4="Sat")</formula>
    </cfRule>
  </conditionalFormatting>
  <conditionalFormatting sqref="Z6">
    <cfRule type="expression" dxfId="48" priority="60">
      <formula>($Z$4="Sun")</formula>
    </cfRule>
    <cfRule type="expression" dxfId="47" priority="61">
      <formula>($Z$4="Sat")</formula>
    </cfRule>
  </conditionalFormatting>
  <conditionalFormatting sqref="Y6">
    <cfRule type="expression" dxfId="46" priority="58">
      <formula>($Y$4="Sun")</formula>
    </cfRule>
    <cfRule type="expression" dxfId="45" priority="59">
      <formula>($Y$4="Sat")</formula>
    </cfRule>
  </conditionalFormatting>
  <conditionalFormatting sqref="X6">
    <cfRule type="expression" dxfId="44" priority="56">
      <formula>($X$4="Sun")</formula>
    </cfRule>
    <cfRule type="expression" dxfId="43" priority="57">
      <formula>($X$4="Sat")</formula>
    </cfRule>
  </conditionalFormatting>
  <conditionalFormatting sqref="W6">
    <cfRule type="expression" dxfId="42" priority="54">
      <formula>($W$4="Sun")</formula>
    </cfRule>
    <cfRule type="expression" dxfId="41" priority="55">
      <formula>($W$4="Sat")</formula>
    </cfRule>
  </conditionalFormatting>
  <conditionalFormatting sqref="V6">
    <cfRule type="expression" dxfId="40" priority="52">
      <formula>($V$4="Sun")</formula>
    </cfRule>
    <cfRule type="expression" dxfId="39" priority="53">
      <formula>($V$4="Sat")</formula>
    </cfRule>
  </conditionalFormatting>
  <conditionalFormatting sqref="U6">
    <cfRule type="expression" dxfId="38" priority="50">
      <formula>($U$4="Sun")</formula>
    </cfRule>
    <cfRule type="expression" dxfId="37" priority="51">
      <formula>($U$4="Sat")</formula>
    </cfRule>
  </conditionalFormatting>
  <conditionalFormatting sqref="T6">
    <cfRule type="expression" dxfId="36" priority="48">
      <formula>($T$4="Sun")</formula>
    </cfRule>
    <cfRule type="expression" dxfId="35" priority="49">
      <formula>($T$4="Sat")</formula>
    </cfRule>
  </conditionalFormatting>
  <conditionalFormatting sqref="S6">
    <cfRule type="expression" dxfId="34" priority="46">
      <formula>($S$4="Sun")</formula>
    </cfRule>
    <cfRule type="expression" dxfId="33" priority="47">
      <formula>($S$4="Sat")</formula>
    </cfRule>
  </conditionalFormatting>
  <conditionalFormatting sqref="R6">
    <cfRule type="expression" dxfId="32" priority="44">
      <formula>($R$4="Sun")</formula>
    </cfRule>
    <cfRule type="expression" dxfId="31" priority="45">
      <formula>($R$4="Sat")</formula>
    </cfRule>
  </conditionalFormatting>
  <conditionalFormatting sqref="Q6">
    <cfRule type="expression" dxfId="30" priority="42">
      <formula>($Q$4="Sun")</formula>
    </cfRule>
    <cfRule type="expression" dxfId="29" priority="43">
      <formula>($Q$4="Sat")</formula>
    </cfRule>
  </conditionalFormatting>
  <conditionalFormatting sqref="P6">
    <cfRule type="expression" dxfId="28" priority="40">
      <formula>($P$4="Sun")</formula>
    </cfRule>
    <cfRule type="expression" dxfId="27" priority="41">
      <formula>($P$4="Sat")</formula>
    </cfRule>
  </conditionalFormatting>
  <conditionalFormatting sqref="O6">
    <cfRule type="expression" dxfId="26" priority="38">
      <formula>($O$4="Sun")</formula>
    </cfRule>
    <cfRule type="expression" dxfId="25" priority="39">
      <formula>($O$4="Sat")</formula>
    </cfRule>
  </conditionalFormatting>
  <conditionalFormatting sqref="N6">
    <cfRule type="expression" dxfId="24" priority="36">
      <formula>($N$4="Sun")</formula>
    </cfRule>
    <cfRule type="expression" dxfId="23" priority="37">
      <formula>($N$4="Sat")</formula>
    </cfRule>
  </conditionalFormatting>
  <conditionalFormatting sqref="M6">
    <cfRule type="expression" dxfId="22" priority="34">
      <formula>($M$4="Sun")</formula>
    </cfRule>
    <cfRule type="expression" dxfId="21" priority="35">
      <formula>($M$4="Sat")</formula>
    </cfRule>
  </conditionalFormatting>
  <conditionalFormatting sqref="L6">
    <cfRule type="expression" dxfId="20" priority="32">
      <formula>($L$4="Sun")</formula>
    </cfRule>
    <cfRule type="expression" dxfId="19" priority="33">
      <formula>($L$4="Sat")</formula>
    </cfRule>
  </conditionalFormatting>
  <conditionalFormatting sqref="K6">
    <cfRule type="expression" dxfId="18" priority="30">
      <formula>($K$4="Sun")</formula>
    </cfRule>
    <cfRule type="expression" dxfId="17" priority="31">
      <formula>($K$4="Sat")</formula>
    </cfRule>
  </conditionalFormatting>
  <conditionalFormatting sqref="J6">
    <cfRule type="expression" dxfId="16" priority="28">
      <formula>($J$4="Sun")</formula>
    </cfRule>
    <cfRule type="expression" dxfId="15" priority="29">
      <formula>($J$4="Sat")</formula>
    </cfRule>
  </conditionalFormatting>
  <conditionalFormatting sqref="I6">
    <cfRule type="expression" dxfId="14" priority="26">
      <formula>($I$4="Sun")</formula>
    </cfRule>
    <cfRule type="expression" dxfId="13" priority="27">
      <formula>($I$4="Sat")</formula>
    </cfRule>
  </conditionalFormatting>
  <conditionalFormatting sqref="H6">
    <cfRule type="expression" dxfId="12" priority="24">
      <formula>($H$4="Sun")</formula>
    </cfRule>
    <cfRule type="expression" dxfId="11" priority="25">
      <formula>($H$4="Sat")</formula>
    </cfRule>
  </conditionalFormatting>
  <conditionalFormatting sqref="AG5:AI5">
    <cfRule type="cellIs" dxfId="10" priority="19" operator="equal">
      <formula>AG5="No Entry"</formula>
    </cfRule>
  </conditionalFormatting>
  <conditionalFormatting sqref="AG6:AG51">
    <cfRule type="expression" dxfId="9" priority="18">
      <formula>$AG$5="No Entry"</formula>
    </cfRule>
  </conditionalFormatting>
  <conditionalFormatting sqref="AH6:AH51">
    <cfRule type="expression" dxfId="8" priority="17">
      <formula>$AH$5="No Entry"</formula>
    </cfRule>
  </conditionalFormatting>
  <conditionalFormatting sqref="AI6:AI51">
    <cfRule type="expression" dxfId="7" priority="16">
      <formula>$AI$5="No Entry"</formula>
    </cfRule>
  </conditionalFormatting>
  <conditionalFormatting sqref="A4 A6">
    <cfRule type="cellIs" dxfId="6" priority="15" operator="equal">
      <formula>$AU$3</formula>
    </cfRule>
  </conditionalFormatting>
  <conditionalFormatting sqref="B4">
    <cfRule type="cellIs" dxfId="5" priority="12" operator="equal">
      <formula>$AU$3</formula>
    </cfRule>
  </conditionalFormatting>
  <conditionalFormatting sqref="C6">
    <cfRule type="cellIs" dxfId="4" priority="11" operator="equal">
      <formula>$AU$3</formula>
    </cfRule>
  </conditionalFormatting>
  <conditionalFormatting sqref="B6">
    <cfRule type="cellIs" dxfId="3" priority="8" operator="equal">
      <formula>$AU$3</formula>
    </cfRule>
  </conditionalFormatting>
  <conditionalFormatting sqref="AL6:AL51">
    <cfRule type="cellIs" dxfId="2" priority="5" operator="equal">
      <formula>"X"</formula>
    </cfRule>
  </conditionalFormatting>
  <conditionalFormatting sqref="D4">
    <cfRule type="cellIs" dxfId="1" priority="3" operator="equal">
      <formula>$AU$3</formula>
    </cfRule>
  </conditionalFormatting>
  <conditionalFormatting sqref="E3">
    <cfRule type="cellIs" dxfId="0" priority="1" operator="equal">
      <formula>"ERROR: Invalid Timesheet. Do not send until all information is duly completed.  This claim may be rejected if incomplete."</formula>
    </cfRule>
  </conditionalFormatting>
  <dataValidations xWindow="633" yWindow="567" count="9">
    <dataValidation type="decimal" allowBlank="1" showInputMessage="1" showErrorMessage="1" errorTitle="ERROR" error="Hours must not be equal to 0 and/or in excess of 12 per day." promptTitle="ERROR" prompt="Hours must not be equal to 0 and/or in excess of 12 per day." sqref="E6:AI51" xr:uid="{00000000-0002-0000-0000-000000000000}">
      <formula1>0.01</formula1>
      <formula2>12</formula2>
    </dataValidation>
    <dataValidation type="custom" operator="lessThan" allowBlank="1" showErrorMessage="1" error="Please enter 6 digits Payroll number. Timesheet must be approved. If having difficulties, please email fin.div.payroll@lse.ac.uk for further help." prompt="If having difficulties, please email fin.div.payroll@lse.ac.uk for further help." sqref="A4" xr:uid="{00000000-0002-0000-0000-000001000000}">
      <formula1>IF(A4="",TRUE,IF(ISERROR(SUMPRODUCT(SEARCH(MID(A4,ROW(INDIRECT("1:"&amp;LEN(A4))),1),"0123456789"))),FALSE,TRUE))</formula1>
    </dataValidation>
    <dataValidation operator="lessThan" allowBlank="1" showInputMessage="1" showErrorMessage="1" errorTitle="Please Enter" error="- Surname_x000a_- First Name_x000a__x000a_No Data other than alpha (No commas, ....)" promptTitle="Please enter" prompt="- Surname_x000a_- First Name_x000a__x000a_No Data other than alpha (No commas, ....)" sqref="B7:B51" xr:uid="{00000000-0002-0000-0000-000002000000}"/>
    <dataValidation operator="lessThan" allowBlank="1" showInputMessage="1" showErrorMessage="1" errorTitle="Post Number" error="This information can be found on HR Queries using an appropriate login._x000a_If this is a new post, please enter &quot;NEW&quot;._x000a_If having difficulties, please email fin.div.payroll@lse.ac.uk for further help." promptTitle="Post Number" prompt="This information can be found on HR Queries using an appropriate login._x000a_If this is a new post, please enter &quot;NEW&quot;._x000a_If having difficulties, please email fin.div.payroll@lse.ac.uk for further help." sqref="C7:C51" xr:uid="{00000000-0002-0000-0000-000003000000}"/>
    <dataValidation operator="lessThan" allowBlank="1" showInputMessage="1" showErrorMessage="1" error="This information can be found by following the link to LSEForYou or from your last payslip._x000a_If having difficulties, please email fin.div.payroll@lse.ac.uk for further help." prompt="This information can be found by following the link to LSEForYou or from your last payslip._x000a_If you are new, please enter &quot;NEW&quot; instead of a number._x000a_If having difficulties, please email fin.div.payroll@lse.ac.uk for further help." sqref="A7:A51" xr:uid="{00000000-0002-0000-0000-000004000000}"/>
    <dataValidation type="date" allowBlank="1" showInputMessage="1" showErrorMessage="1" errorTitle="WARNING" error="Please enter the relevant month as MM/YY" promptTitle="WARNING" prompt="Please enter the relevant month as MM/YY (01/21 for Jan 2021)_x000a__x000a_Please no other characters." sqref="D4" xr:uid="{00000000-0002-0000-0000-000005000000}">
      <formula1>42736</formula1>
      <formula2>47483</formula2>
    </dataValidation>
    <dataValidation type="custom" operator="lessThan" allowBlank="1" showInputMessage="1" showErrorMessage="1" error="Please enter 6 digits Payroll number. New starter please enter NEW._x000a_If having difficulties locating your employee number, please email fin.div.payroll@lse.ac.uk for further help." prompt="Please enter 6 digits Payroll number. New starter please enter NEW._x000a_If having difficulties locating your employee number, please email fin.div.payroll@lse.ac.uk for further help._x000a__x000a_Please do not leave it blank" sqref="A6" xr:uid="{00000000-0002-0000-0000-000006000000}">
      <formula1>IF(A6="",TRUE,IF(ISERROR(SUMPRODUCT(SEARCH(MID(A6,ROW(INDIRECT("1:"&amp;LEN(A6))),1),"0123456789NEW"))),FALSE,TRUE))</formula1>
    </dataValidation>
    <dataValidation type="custom" operator="lessThan" allowBlank="1" showInputMessage="1" showErrorMessage="1" errorTitle="Post Number" error="Please enter 6 digits Post number._x000a_If this is a new post, please enter &quot;NEW&quot;._x000a_If having difficulties, please email fin.div.payroll@lse.ac.uk for further help." promptTitle="Post Number" prompt="If having difficulties locating the post number, please email fin.div.payroll@lse.ac.uk for further help." sqref="C6" xr:uid="{00000000-0002-0000-0000-000007000000}">
      <formula1>IF(C6="",TRUE,IF(ISERROR(SUMPRODUCT(SEARCH(MID(C6,ROW(INDIRECT("1:"&amp;LEN(C6))),1),"0123456789NEW"))),FALSE,TRUE))</formula1>
    </dataValidation>
    <dataValidation operator="lessThan" allowBlank="1" showInputMessage="1" showErrorMessage="1" errorTitle="Please Enter" error="SURNAME FIRSTNAME_x000a__x000a_No Data other than alpha (No commas, ....)" promptTitle="Please enter" prompt="SURNAME FIRSTNAME_x000a__x000a_No Data other than alpha (No commas, ....)" sqref="B6" xr:uid="{174AEE07-6282-44BE-943A-72BE9D9F913A}"/>
  </dataValidations>
  <hyperlinks>
    <hyperlink ref="AM2" r:id="rId1" xr:uid="{00000000-0004-0000-0000-000000000000}"/>
    <hyperlink ref="AM3" r:id="rId2" xr:uid="{00000000-0004-0000-0000-000001000000}"/>
    <hyperlink ref="AM17" r:id="rId3" xr:uid="{00000000-0004-0000-0000-000002000000}"/>
  </hyperlinks>
  <pageMargins left="0.11811023622047245" right="0.11811023622047245" top="0.15748031496062992" bottom="0.15748031496062992" header="0.31496062992125984" footer="0.31496062992125984"/>
  <pageSetup paperSize="9" scale="28" fitToHeight="0" orientation="landscape" r:id="rId4"/>
  <drawing r:id="rId5"/>
  <legacyDrawing r:id="rId6"/>
  <controls>
    <mc:AlternateContent xmlns:mc="http://schemas.openxmlformats.org/markup-compatibility/2006">
      <mc:Choice Requires="x14">
        <control shapeId="1034" r:id="rId7" name="ComboBox1">
          <controlPr defaultSize="0" autoLine="0" r:id="rId8">
            <anchor moveWithCells="1">
              <from>
                <xdr:col>47</xdr:col>
                <xdr:colOff>0</xdr:colOff>
                <xdr:row>2</xdr:row>
                <xdr:rowOff>45720</xdr:rowOff>
              </from>
              <to>
                <xdr:col>48</xdr:col>
                <xdr:colOff>708660</xdr:colOff>
                <xdr:row>2</xdr:row>
                <xdr:rowOff>937260</xdr:rowOff>
              </to>
            </anchor>
          </controlPr>
        </control>
      </mc:Choice>
      <mc:Fallback>
        <control shapeId="1034" r:id="rId7" name="Combo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Timesheet</vt:lpstr>
      <vt:lpstr>Timesheet!Print_Area</vt:lpstr>
    </vt:vector>
  </TitlesOfParts>
  <Company>London School of Economics and Political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London School of Economics and Political Science</dc:creator>
  <cp:lastModifiedBy>SEVERIN</cp:lastModifiedBy>
  <cp:lastPrinted>2017-03-31T10:37:07Z</cp:lastPrinted>
  <dcterms:created xsi:type="dcterms:W3CDTF">2014-09-12T15:35:55Z</dcterms:created>
  <dcterms:modified xsi:type="dcterms:W3CDTF">2021-02-01T11:41:39Z</dcterms:modified>
</cp:coreProperties>
</file>