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P:\Payroll General\Payroll Manager\Yellow Timesheets\Template\"/>
    </mc:Choice>
  </mc:AlternateContent>
  <xr:revisionPtr revIDLastSave="0" documentId="13_ncr:1_{DFC3036B-7EE8-46EA-B809-D0229BA2DFD9}" xr6:coauthVersionLast="47" xr6:coauthVersionMax="47" xr10:uidLastSave="{00000000-0000-0000-0000-000000000000}"/>
  <workbookProtection workbookPassword="E1D7" lockStructure="1"/>
  <bookViews>
    <workbookView xWindow="-28920" yWindow="-120" windowWidth="29040" windowHeight="15840" xr2:uid="{00000000-000D-0000-FFFF-FFFF00000000}"/>
  </bookViews>
  <sheets>
    <sheet name="Timesheet" sheetId="1" r:id="rId1"/>
  </sheets>
  <definedNames>
    <definedName name="month">#REF!</definedName>
    <definedName name="_xlnm.Print_Area" localSheetId="0">Timesheet!$A$1:$AM$51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1" l="1"/>
  <c r="H4" i="1"/>
  <c r="I4" i="1"/>
  <c r="J4" i="1"/>
  <c r="K4" i="1"/>
  <c r="L4" i="1"/>
  <c r="M4" i="1"/>
  <c r="N4" i="1"/>
  <c r="O4" i="1"/>
  <c r="P4" i="1"/>
  <c r="Q4" i="1"/>
  <c r="R4" i="1"/>
  <c r="S4" i="1"/>
  <c r="T4" i="1"/>
  <c r="U4" i="1"/>
  <c r="V4" i="1"/>
  <c r="W4" i="1"/>
  <c r="X4" i="1"/>
  <c r="Y4" i="1"/>
  <c r="Z4" i="1"/>
  <c r="AA4" i="1"/>
  <c r="AB4" i="1"/>
  <c r="AC4" i="1"/>
  <c r="AD4" i="1"/>
  <c r="AE4" i="1"/>
  <c r="AF4" i="1"/>
  <c r="F4" i="1"/>
  <c r="AF5" i="1"/>
  <c r="AG4" i="1" s="1"/>
  <c r="AG5" i="1"/>
  <c r="AH4" i="1" s="1"/>
  <c r="AH5" i="1"/>
  <c r="AI4" i="1" s="1"/>
  <c r="AI5" i="1"/>
  <c r="E4" i="1"/>
  <c r="E3" i="1"/>
  <c r="D6" i="1" l="1"/>
  <c r="D51" i="1" l="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alcChain>
</file>

<file path=xl/sharedStrings.xml><?xml version="1.0" encoding="utf-8"?>
<sst xmlns="http://schemas.openxmlformats.org/spreadsheetml/2006/main" count="24" uniqueCount="23">
  <si>
    <t xml:space="preserve">Total </t>
  </si>
  <si>
    <t>Month</t>
  </si>
  <si>
    <t>Timesheet for Hourly paid ONLY</t>
  </si>
  <si>
    <t>Post Number</t>
  </si>
  <si>
    <t>Department</t>
  </si>
  <si>
    <t>Authoriser's Payroll Ref</t>
  </si>
  <si>
    <t>Name in FULL (Surname first)</t>
  </si>
  <si>
    <t>Please enter ‘X’ in the box if you are a Tier 4 Student visa holder.</t>
  </si>
  <si>
    <t>Funding Confirmation</t>
  </si>
  <si>
    <t>- If entering more than one post or employee, no blank gaps between rows.</t>
  </si>
  <si>
    <t>- Remember that all fields must be filled-in otherwise the timesheet will be rejected (no amber fields).</t>
  </si>
  <si>
    <t>- If you are a new employee, please enter "NEW" in "Payroll Ref/Employee No".</t>
  </si>
  <si>
    <t>- If the field is red, no hours should be entered.</t>
  </si>
  <si>
    <t>-  You should not enter zero hours and no more than 12 hours per day.</t>
  </si>
  <si>
    <t>- If you are a new employee or have a new post, please enter "NEW" in "Post Number".</t>
  </si>
  <si>
    <t>-  Our timesheet carries some specific design in the background to allow for the automation to function.  Please do not copy and paste to another sheet as it corrupts the functions and could delay your pay.</t>
  </si>
  <si>
    <t xml:space="preserve">- Please note that multiple employees can be entered on the same sheet for the same month.
</t>
  </si>
  <si>
    <t>- If your hours don't display, properly, please zoom in.</t>
  </si>
  <si>
    <t>- Shaded cells relate to weekend days of the month.  The shading only works if the month is entered as MM/YY.</t>
  </si>
  <si>
    <t>- Working at LSE on a Tier 4 visa</t>
  </si>
  <si>
    <t>Employee No</t>
  </si>
  <si>
    <r>
      <rPr>
        <b/>
        <sz val="36"/>
        <color theme="0"/>
        <rFont val="Calibri"/>
        <family val="2"/>
      </rPr>
      <t xml:space="preserve">Payroll endeavours to process all timesheets in a timely manner </t>
    </r>
    <r>
      <rPr>
        <b/>
        <u/>
        <sz val="36"/>
        <color theme="0"/>
        <rFont val="Calibri"/>
        <family val="2"/>
      </rPr>
      <t>with your help</t>
    </r>
    <r>
      <rPr>
        <b/>
        <sz val="36"/>
        <color theme="0"/>
        <rFont val="Calibri"/>
        <family val="2"/>
      </rPr>
      <t>.</t>
    </r>
    <r>
      <rPr>
        <b/>
        <sz val="24"/>
        <color theme="0"/>
        <rFont val="Calibri"/>
        <family val="2"/>
      </rPr>
      <t xml:space="preserve">
• </t>
    </r>
    <r>
      <rPr>
        <b/>
        <u/>
        <sz val="24"/>
        <color theme="0"/>
        <rFont val="Calibri"/>
        <family val="2"/>
      </rPr>
      <t>Claimants</t>
    </r>
    <r>
      <rPr>
        <b/>
        <sz val="24"/>
        <color theme="0"/>
        <rFont val="Calibri"/>
        <family val="2"/>
      </rPr>
      <t xml:space="preserve">: Please complete this form </t>
    </r>
    <r>
      <rPr>
        <b/>
        <u/>
        <sz val="24"/>
        <color theme="0"/>
        <rFont val="Calibri"/>
        <family val="2"/>
      </rPr>
      <t>immediately at the end of each month you worked and email it to your Line Manager for authorisation</t>
    </r>
    <r>
      <rPr>
        <b/>
        <sz val="24"/>
        <color theme="0"/>
        <rFont val="Calibri"/>
        <family val="2"/>
      </rPr>
      <t xml:space="preserve">.  If not, there will be  a delay to pay you as well you may pay tax and NI unnecessarily • In order to work and be paid for these hours, a contract must be for the period of these hours being claimed. • HR requests that a contract and personal details including UK bank details and right to work are provided before the first day of work (for info, email HR.Pay.Hourly@lse.ac.uk). Failing to do so, you will not be paid  • Rename the downloaded file with Name Firstname Month Year and save as an xlsx only (no xls, no ods, no zipped files and no files from the cloud).
• </t>
    </r>
    <r>
      <rPr>
        <b/>
        <u/>
        <sz val="24"/>
        <color theme="0"/>
        <rFont val="Calibri"/>
        <family val="2"/>
      </rPr>
      <t>Authorisers</t>
    </r>
    <r>
      <rPr>
        <b/>
        <sz val="24"/>
        <color theme="0"/>
        <rFont val="Calibri"/>
        <family val="2"/>
      </rPr>
      <t>:  Please ensure that all information is correctly entered on the timesheet (all amber cells are mandatory).  Hours must all be on the same row.  Timesheet is only for a month at the time. Error message must not show, amber fields are mandatory.  Do not send the timesheet until the message is cleared. Do get in touch if missing information. • Beware of our deadlines, at times these are brought forward.</t>
    </r>
  </si>
  <si>
    <t>Our deadlines! Our webpage! Our guidelines! Our Help! All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</si>
</sst>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0000"/>
    <numFmt numFmtId="165" formatCode="mm"/>
    <numFmt numFmtId="166" formatCode="mmmm\ yyyy"/>
    <numFmt numFmtId="167" formatCode="mmm\ yy"/>
    <numFmt numFmtId="168" formatCode="mmmm&quot; &quot;yyyy"/>
    <numFmt numFmtId="169" formatCode="mmm&quot; &quot;yy"/>
    <numFmt numFmtId="172" formatCode="00"/>
    <numFmt numFmtId="173" formatCode="ddd"/>
  </numFmts>
  <fonts count="25" x14ac:knownFonts="1">
    <font>
      <sz val="11"/>
      <color theme="1"/>
      <name val="Calibri"/>
      <family val="2"/>
      <scheme val="minor"/>
    </font>
    <font>
      <u/>
      <sz val="11"/>
      <color theme="10"/>
      <name val="Calibri"/>
      <family val="2"/>
      <scheme val="minor"/>
    </font>
    <font>
      <sz val="10"/>
      <name val="Arial"/>
      <family val="2"/>
    </font>
    <font>
      <b/>
      <sz val="20"/>
      <color theme="1"/>
      <name val="Calibri"/>
      <family val="2"/>
      <scheme val="minor"/>
    </font>
    <font>
      <sz val="11"/>
      <color theme="1"/>
      <name val="Calibri"/>
      <family val="2"/>
      <scheme val="minor"/>
    </font>
    <font>
      <b/>
      <sz val="20"/>
      <name val="Calibri"/>
      <family val="2"/>
      <scheme val="minor"/>
    </font>
    <font>
      <sz val="48"/>
      <name val="Calibri"/>
      <family val="2"/>
      <scheme val="minor"/>
    </font>
    <font>
      <sz val="18"/>
      <color theme="1"/>
      <name val="Calibri"/>
      <family val="2"/>
      <scheme val="minor"/>
    </font>
    <font>
      <sz val="12"/>
      <color theme="1"/>
      <name val="Calibri"/>
      <family val="2"/>
      <scheme val="minor"/>
    </font>
    <font>
      <b/>
      <sz val="12"/>
      <color theme="1"/>
      <name val="Calibri"/>
      <family val="2"/>
      <scheme val="minor"/>
    </font>
    <font>
      <sz val="14"/>
      <color theme="1"/>
      <name val="Calibri"/>
      <family val="2"/>
      <scheme val="minor"/>
    </font>
    <font>
      <b/>
      <sz val="36"/>
      <color indexed="9"/>
      <name val="Calibri"/>
      <family val="2"/>
    </font>
    <font>
      <b/>
      <sz val="24"/>
      <color theme="0"/>
      <name val="Calibri"/>
      <family val="2"/>
    </font>
    <font>
      <b/>
      <sz val="36"/>
      <color theme="0"/>
      <name val="Calibri"/>
      <family val="2"/>
    </font>
    <font>
      <b/>
      <u/>
      <sz val="36"/>
      <color theme="0"/>
      <name val="Calibri"/>
      <family val="2"/>
    </font>
    <font>
      <b/>
      <u/>
      <sz val="24"/>
      <color theme="0"/>
      <name val="Calibri"/>
      <family val="2"/>
    </font>
    <font>
      <b/>
      <sz val="20"/>
      <color rgb="FFFF0000"/>
      <name val="Calibri"/>
      <family val="2"/>
    </font>
    <font>
      <b/>
      <sz val="36"/>
      <color theme="1"/>
      <name val="Calibri"/>
      <family val="2"/>
    </font>
    <font>
      <b/>
      <sz val="18"/>
      <color indexed="9"/>
      <name val="Calibri"/>
      <family val="2"/>
    </font>
    <font>
      <sz val="18"/>
      <name val="Calibri"/>
      <family val="2"/>
    </font>
    <font>
      <sz val="18"/>
      <color indexed="8"/>
      <name val="Calibri"/>
      <family val="2"/>
    </font>
    <font>
      <b/>
      <sz val="16"/>
      <color indexed="9"/>
      <name val="Calibri"/>
      <family val="2"/>
    </font>
    <font>
      <sz val="18"/>
      <color indexed="16"/>
      <name val="Tahoma"/>
      <family val="2"/>
    </font>
    <font>
      <b/>
      <sz val="36"/>
      <color indexed="10"/>
      <name val="Calibri"/>
      <family val="2"/>
    </font>
    <font>
      <sz val="20"/>
      <color theme="0"/>
      <name val="Calibri"/>
      <family val="2"/>
    </font>
  </fonts>
  <fills count="10">
    <fill>
      <patternFill patternType="none"/>
    </fill>
    <fill>
      <patternFill patternType="gray125"/>
    </fill>
    <fill>
      <patternFill patternType="solid">
        <fgColor theme="0"/>
        <bgColor theme="0"/>
      </patternFill>
    </fill>
    <fill>
      <patternFill patternType="solid">
        <fgColor indexed="65"/>
        <bgColor theme="0"/>
      </patternFill>
    </fill>
    <fill>
      <patternFill patternType="solid">
        <fgColor theme="4" tint="0.79998168889431442"/>
        <bgColor theme="0"/>
      </patternFill>
    </fill>
    <fill>
      <patternFill patternType="solid">
        <fgColor theme="0" tint="-0.14999847407452621"/>
        <bgColor theme="0"/>
      </patternFill>
    </fill>
    <fill>
      <patternFill patternType="solid">
        <fgColor rgb="FFFFC000"/>
        <bgColor indexed="64"/>
      </patternFill>
    </fill>
    <fill>
      <patternFill patternType="solid">
        <fgColor indexed="8"/>
        <bgColor auto="1"/>
      </patternFill>
    </fill>
    <fill>
      <patternFill patternType="solid">
        <fgColor indexed="9"/>
        <bgColor auto="1"/>
      </patternFill>
    </fill>
    <fill>
      <patternFill patternType="solid">
        <fgColor theme="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8"/>
      </left>
      <right/>
      <top/>
      <bottom/>
      <diagonal/>
    </border>
    <border>
      <left/>
      <right/>
      <top style="thin">
        <color indexed="11"/>
      </top>
      <bottom/>
      <diagonal/>
    </border>
    <border>
      <left/>
      <right style="medium">
        <color indexed="8"/>
      </right>
      <top style="thin">
        <color indexed="11"/>
      </top>
      <bottom/>
      <diagonal/>
    </border>
    <border>
      <left style="medium">
        <color indexed="8"/>
      </left>
      <right/>
      <top style="thin">
        <color indexed="11"/>
      </top>
      <bottom/>
      <diagonal/>
    </border>
    <border>
      <left/>
      <right style="thin">
        <color indexed="11"/>
      </right>
      <top style="thin">
        <color indexed="11"/>
      </top>
      <bottom/>
      <diagonal/>
    </border>
    <border>
      <left style="thin">
        <color indexed="11"/>
      </left>
      <right/>
      <top style="thin">
        <color indexed="8"/>
      </top>
      <bottom/>
      <diagonal/>
    </border>
    <border>
      <left/>
      <right style="medium">
        <color indexed="8"/>
      </right>
      <top/>
      <bottom/>
      <diagonal/>
    </border>
    <border>
      <left style="medium">
        <color indexed="8"/>
      </left>
      <right style="thin">
        <color indexed="8"/>
      </right>
      <top/>
      <bottom/>
      <diagonal/>
    </border>
    <border>
      <left style="thin">
        <color indexed="8"/>
      </left>
      <right style="thin">
        <color indexed="8"/>
      </right>
      <top/>
      <bottom/>
      <diagonal/>
    </border>
    <border>
      <left/>
      <right style="thin">
        <color indexed="11"/>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8"/>
      </bottom>
      <diagonal/>
    </border>
    <border>
      <left/>
      <right style="thin">
        <color indexed="8"/>
      </right>
      <top style="thin">
        <color indexed="64"/>
      </top>
      <bottom style="thin">
        <color indexed="8"/>
      </bottom>
      <diagonal/>
    </border>
  </borders>
  <cellStyleXfs count="5">
    <xf numFmtId="0" fontId="0" fillId="0" borderId="0"/>
    <xf numFmtId="0" fontId="1" fillId="0" borderId="0" applyNumberFormat="0" applyFill="0" applyBorder="0" applyAlignment="0" applyProtection="0"/>
    <xf numFmtId="0" fontId="2" fillId="0" borderId="0"/>
    <xf numFmtId="43" fontId="2" fillId="0" borderId="0" applyFont="0" applyFill="0" applyBorder="0" applyAlignment="0" applyProtection="0"/>
    <xf numFmtId="43" fontId="4" fillId="0" borderId="0" applyFont="0" applyFill="0" applyBorder="0" applyAlignment="0" applyProtection="0"/>
  </cellStyleXfs>
  <cellXfs count="66">
    <xf numFmtId="0" fontId="0" fillId="0" borderId="0" xfId="0"/>
    <xf numFmtId="0" fontId="0" fillId="3" borderId="0" xfId="0" applyFill="1" applyAlignment="1" applyProtection="1">
      <alignment vertical="center"/>
    </xf>
    <xf numFmtId="0" fontId="3" fillId="3" borderId="4" xfId="0" quotePrefix="1" applyFont="1" applyFill="1" applyBorder="1" applyAlignment="1" applyProtection="1">
      <alignment horizontal="left" vertical="center" wrapText="1"/>
    </xf>
    <xf numFmtId="0" fontId="0" fillId="3" borderId="3" xfId="0" applyFill="1" applyBorder="1" applyAlignment="1" applyProtection="1">
      <alignment vertical="center"/>
      <protection locked="0"/>
    </xf>
    <xf numFmtId="0" fontId="3" fillId="3" borderId="2" xfId="0" quotePrefix="1" applyFont="1" applyFill="1" applyBorder="1" applyAlignment="1" applyProtection="1">
      <alignment horizontal="left" vertical="center" wrapText="1"/>
    </xf>
    <xf numFmtId="0" fontId="0" fillId="3" borderId="0" xfId="0" applyFill="1" applyAlignment="1" applyProtection="1">
      <alignment horizontal="left" vertical="center"/>
    </xf>
    <xf numFmtId="0" fontId="3" fillId="3" borderId="4" xfId="0" quotePrefix="1" applyFont="1" applyFill="1" applyBorder="1" applyAlignment="1" applyProtection="1">
      <alignment horizontal="left" vertical="center" wrapText="1"/>
    </xf>
    <xf numFmtId="0" fontId="7" fillId="3" borderId="0" xfId="0" applyFont="1" applyFill="1" applyAlignment="1" applyProtection="1">
      <alignment vertical="center"/>
    </xf>
    <xf numFmtId="0" fontId="7" fillId="3" borderId="0" xfId="0" applyFont="1" applyFill="1" applyAlignment="1" applyProtection="1">
      <alignment horizontal="center" vertical="center"/>
    </xf>
    <xf numFmtId="167" fontId="7" fillId="3" borderId="0" xfId="0" applyNumberFormat="1" applyFont="1" applyFill="1" applyAlignment="1" applyProtection="1">
      <alignment vertical="center"/>
    </xf>
    <xf numFmtId="0" fontId="5" fillId="5" borderId="4" xfId="1" quotePrefix="1" applyFont="1" applyFill="1" applyBorder="1" applyAlignment="1" applyProtection="1">
      <alignment horizontal="left" vertical="center" wrapText="1"/>
    </xf>
    <xf numFmtId="0" fontId="5" fillId="5" borderId="4" xfId="1" quotePrefix="1" applyFont="1" applyFill="1" applyBorder="1" applyAlignment="1" applyProtection="1">
      <alignment horizontal="left" vertical="center" wrapText="1"/>
    </xf>
    <xf numFmtId="43" fontId="8" fillId="4" borderId="1" xfId="4" applyFont="1" applyFill="1" applyBorder="1" applyAlignment="1" applyProtection="1">
      <alignment horizontal="center" vertical="center"/>
      <protection locked="0"/>
    </xf>
    <xf numFmtId="0" fontId="8" fillId="3" borderId="1" xfId="0" applyFont="1" applyFill="1" applyBorder="1" applyAlignment="1" applyProtection="1">
      <alignment vertical="center"/>
      <protection locked="0"/>
    </xf>
    <xf numFmtId="2" fontId="9" fillId="3" borderId="1" xfId="0" applyNumberFormat="1" applyFont="1" applyFill="1" applyBorder="1" applyAlignment="1" applyProtection="1">
      <alignment horizontal="center" vertical="center"/>
    </xf>
    <xf numFmtId="0" fontId="8" fillId="3" borderId="0" xfId="0" applyFont="1" applyFill="1" applyAlignment="1" applyProtection="1">
      <alignment horizontal="left" vertical="center"/>
    </xf>
    <xf numFmtId="0" fontId="8" fillId="3" borderId="0" xfId="0" applyFont="1" applyFill="1" applyAlignment="1" applyProtection="1">
      <alignment horizontal="center" vertical="center"/>
    </xf>
    <xf numFmtId="0" fontId="8" fillId="3" borderId="0" xfId="0" applyFont="1" applyFill="1" applyAlignment="1" applyProtection="1">
      <alignment vertical="center"/>
    </xf>
    <xf numFmtId="0" fontId="5" fillId="5" borderId="4" xfId="1" quotePrefix="1" applyFont="1" applyFill="1" applyBorder="1" applyAlignment="1" applyProtection="1">
      <alignment horizontal="left" vertical="center" wrapText="1"/>
    </xf>
    <xf numFmtId="164" fontId="10" fillId="4" borderId="1" xfId="0" applyNumberFormat="1" applyFont="1" applyFill="1" applyBorder="1" applyAlignment="1" applyProtection="1">
      <alignment horizontal="center" vertical="center"/>
      <protection locked="0"/>
    </xf>
    <xf numFmtId="164" fontId="10" fillId="4" borderId="1" xfId="0" applyNumberFormat="1" applyFont="1" applyFill="1" applyBorder="1" applyAlignment="1" applyProtection="1">
      <alignment horizontal="center" vertical="center" wrapText="1"/>
      <protection locked="0"/>
    </xf>
    <xf numFmtId="0" fontId="0" fillId="8" borderId="6" xfId="0" applyFill="1" applyBorder="1" applyAlignment="1">
      <alignment vertical="center"/>
    </xf>
    <xf numFmtId="168" fontId="0" fillId="8" borderId="6" xfId="0" applyNumberFormat="1" applyFill="1" applyBorder="1" applyAlignment="1">
      <alignment vertical="center"/>
    </xf>
    <xf numFmtId="169" fontId="0" fillId="8" borderId="6" xfId="0" applyNumberFormat="1" applyFill="1" applyBorder="1" applyAlignment="1">
      <alignment vertical="center"/>
    </xf>
    <xf numFmtId="0" fontId="0" fillId="8" borderId="9" xfId="0" applyFill="1" applyBorder="1" applyAlignment="1">
      <alignment vertical="center"/>
    </xf>
    <xf numFmtId="0" fontId="0" fillId="8" borderId="5" xfId="0" applyFill="1" applyBorder="1" applyAlignment="1">
      <alignment vertical="center"/>
    </xf>
    <xf numFmtId="0" fontId="0" fillId="8" borderId="0" xfId="0" applyFill="1" applyAlignment="1">
      <alignment vertical="center"/>
    </xf>
    <xf numFmtId="168" fontId="0" fillId="8" borderId="0" xfId="0" applyNumberFormat="1" applyFill="1" applyAlignment="1">
      <alignment vertical="center"/>
    </xf>
    <xf numFmtId="169" fontId="0" fillId="8" borderId="0" xfId="0" applyNumberFormat="1" applyFill="1" applyAlignment="1">
      <alignment vertical="center"/>
    </xf>
    <xf numFmtId="0" fontId="0" fillId="8" borderId="14" xfId="0" applyFill="1" applyBorder="1" applyAlignment="1">
      <alignment vertical="center"/>
    </xf>
    <xf numFmtId="49" fontId="18" fillId="7" borderId="1" xfId="0" applyNumberFormat="1" applyFont="1" applyFill="1" applyBorder="1" applyAlignment="1">
      <alignment horizontal="center" vertical="center" wrapText="1"/>
    </xf>
    <xf numFmtId="49" fontId="18" fillId="7" borderId="1" xfId="0" applyNumberFormat="1" applyFont="1" applyFill="1" applyBorder="1" applyAlignment="1">
      <alignment horizontal="center" vertical="center"/>
    </xf>
    <xf numFmtId="0" fontId="19" fillId="9" borderId="11" xfId="0" applyFont="1" applyFill="1" applyBorder="1" applyAlignment="1" applyProtection="1">
      <alignment horizontal="center" vertical="center"/>
      <protection hidden="1"/>
    </xf>
    <xf numFmtId="165" fontId="20" fillId="8" borderId="0" xfId="0" applyNumberFormat="1" applyFont="1" applyFill="1" applyAlignment="1">
      <alignment horizontal="center" vertical="center"/>
    </xf>
    <xf numFmtId="49" fontId="21" fillId="7" borderId="16" xfId="0" applyNumberFormat="1" applyFont="1" applyFill="1" applyBorder="1" applyAlignment="1">
      <alignment horizontal="center" vertical="center" wrapText="1"/>
    </xf>
    <xf numFmtId="49" fontId="21" fillId="7" borderId="16" xfId="0" applyNumberFormat="1" applyFont="1" applyFill="1" applyBorder="1" applyAlignment="1">
      <alignment horizontal="center" vertical="center"/>
    </xf>
    <xf numFmtId="49" fontId="18" fillId="7" borderId="15" xfId="0" applyNumberFormat="1" applyFont="1" applyFill="1" applyBorder="1" applyAlignment="1">
      <alignment horizontal="center" vertical="center"/>
    </xf>
    <xf numFmtId="0" fontId="22" fillId="8" borderId="0" xfId="0" applyFont="1" applyFill="1"/>
    <xf numFmtId="0" fontId="20" fillId="8" borderId="0" xfId="0" applyFont="1" applyFill="1" applyAlignment="1">
      <alignment vertical="center"/>
    </xf>
    <xf numFmtId="0" fontId="20" fillId="8" borderId="0" xfId="0" applyFont="1" applyFill="1" applyAlignment="1">
      <alignment horizontal="center" vertical="center"/>
    </xf>
    <xf numFmtId="169" fontId="20" fillId="8" borderId="0" xfId="0" applyNumberFormat="1" applyFont="1" applyFill="1" applyAlignment="1">
      <alignment vertical="center"/>
    </xf>
    <xf numFmtId="166" fontId="10" fillId="4" borderId="1" xfId="0" applyNumberFormat="1" applyFont="1" applyFill="1" applyBorder="1" applyAlignment="1" applyProtection="1">
      <alignment horizontal="center" vertical="center"/>
      <protection locked="0"/>
    </xf>
    <xf numFmtId="164" fontId="6" fillId="2" borderId="1" xfId="0" applyNumberFormat="1" applyFont="1" applyFill="1" applyBorder="1" applyAlignment="1" applyProtection="1">
      <alignment horizontal="center" vertical="center"/>
      <protection locked="0"/>
    </xf>
    <xf numFmtId="0" fontId="5" fillId="5" borderId="4" xfId="1" quotePrefix="1" applyFont="1" applyFill="1" applyBorder="1" applyAlignment="1" applyProtection="1">
      <alignment horizontal="left" vertical="center" wrapText="1"/>
    </xf>
    <xf numFmtId="49" fontId="16" fillId="7" borderId="8" xfId="0" applyNumberFormat="1" applyFont="1" applyFill="1" applyBorder="1" applyAlignment="1">
      <alignment horizontal="center" vertical="center" wrapText="1"/>
    </xf>
    <xf numFmtId="0" fontId="16" fillId="7" borderId="12" xfId="0" applyFont="1" applyFill="1" applyBorder="1" applyAlignment="1">
      <alignment horizontal="center" vertical="center" wrapText="1"/>
    </xf>
    <xf numFmtId="0" fontId="16" fillId="7" borderId="13" xfId="0" applyFont="1" applyFill="1" applyBorder="1" applyAlignment="1">
      <alignment horizontal="center" vertical="center" wrapText="1"/>
    </xf>
    <xf numFmtId="0" fontId="23" fillId="9" borderId="0" xfId="0" applyFont="1" applyFill="1" applyAlignment="1">
      <alignment horizontal="left" vertical="center" wrapText="1"/>
    </xf>
    <xf numFmtId="0" fontId="23" fillId="9" borderId="11" xfId="0" applyFont="1" applyFill="1" applyBorder="1" applyAlignment="1">
      <alignment horizontal="left" vertical="center" wrapText="1"/>
    </xf>
    <xf numFmtId="49" fontId="18" fillId="7" borderId="1" xfId="0" applyNumberFormat="1" applyFont="1" applyFill="1" applyBorder="1" applyAlignment="1">
      <alignment horizontal="center" vertical="center" wrapText="1"/>
    </xf>
    <xf numFmtId="0" fontId="18" fillId="7" borderId="1" xfId="0" applyFont="1" applyFill="1" applyBorder="1" applyAlignment="1">
      <alignment horizontal="center" vertical="center" wrapText="1"/>
    </xf>
    <xf numFmtId="164" fontId="10" fillId="4" borderId="17" xfId="0" applyNumberFormat="1" applyFont="1" applyFill="1" applyBorder="1" applyAlignment="1" applyProtection="1">
      <alignment horizontal="center" vertical="center" wrapText="1"/>
      <protection locked="0"/>
    </xf>
    <xf numFmtId="164" fontId="10" fillId="4" borderId="18" xfId="0" applyNumberFormat="1" applyFont="1" applyFill="1" applyBorder="1" applyAlignment="1" applyProtection="1">
      <alignment horizontal="center" vertical="center" wrapText="1"/>
      <protection locked="0"/>
    </xf>
    <xf numFmtId="49" fontId="11" fillId="7" borderId="5" xfId="0" applyNumberFormat="1" applyFont="1" applyFill="1" applyBorder="1" applyAlignment="1">
      <alignment horizontal="center" vertical="center" wrapText="1"/>
    </xf>
    <xf numFmtId="49" fontId="11" fillId="7" borderId="0" xfId="0" applyNumberFormat="1" applyFont="1" applyFill="1" applyAlignment="1">
      <alignment horizontal="center" vertical="center" wrapText="1"/>
    </xf>
    <xf numFmtId="49" fontId="12" fillId="7" borderId="6" xfId="0" applyNumberFormat="1" applyFont="1" applyFill="1" applyBorder="1" applyAlignment="1">
      <alignment horizontal="left" vertical="center" wrapText="1"/>
    </xf>
    <xf numFmtId="0" fontId="12" fillId="7" borderId="6" xfId="0" applyFont="1" applyFill="1" applyBorder="1" applyAlignment="1">
      <alignment horizontal="left" vertical="center" wrapText="1"/>
    </xf>
    <xf numFmtId="0" fontId="12" fillId="7" borderId="7" xfId="0" applyFont="1" applyFill="1" applyBorder="1" applyAlignment="1">
      <alignment horizontal="left" vertical="center" wrapText="1"/>
    </xf>
    <xf numFmtId="0" fontId="12" fillId="7" borderId="0" xfId="0" applyFont="1" applyFill="1" applyAlignment="1">
      <alignment horizontal="left" vertical="center" wrapText="1"/>
    </xf>
    <xf numFmtId="0" fontId="12" fillId="7" borderId="11" xfId="0" applyFont="1" applyFill="1" applyBorder="1" applyAlignment="1">
      <alignment horizontal="left" vertical="center" wrapText="1"/>
    </xf>
    <xf numFmtId="0" fontId="16" fillId="7" borderId="15" xfId="0" applyFont="1" applyFill="1" applyBorder="1" applyAlignment="1">
      <alignment horizontal="center" vertical="center" wrapText="1"/>
    </xf>
    <xf numFmtId="49" fontId="17" fillId="6" borderId="10" xfId="1" applyNumberFormat="1" applyFont="1" applyFill="1" applyBorder="1" applyAlignment="1" applyProtection="1">
      <alignment horizontal="center" vertical="center" wrapText="1"/>
    </xf>
    <xf numFmtId="0" fontId="17" fillId="6" borderId="0" xfId="1" applyFont="1" applyFill="1" applyBorder="1" applyAlignment="1" applyProtection="1">
      <alignment horizontal="center" vertical="center" wrapText="1"/>
    </xf>
    <xf numFmtId="172" fontId="21" fillId="7" borderId="16" xfId="0" applyNumberFormat="1" applyFont="1" applyFill="1" applyBorder="1" applyAlignment="1">
      <alignment horizontal="center" vertical="center"/>
    </xf>
    <xf numFmtId="172" fontId="21" fillId="7" borderId="16" xfId="0" applyNumberFormat="1" applyFont="1" applyFill="1" applyBorder="1" applyAlignment="1">
      <alignment horizontal="center" vertical="center" wrapText="1"/>
    </xf>
    <xf numFmtId="173" fontId="24" fillId="9" borderId="0" xfId="0" applyNumberFormat="1" applyFont="1" applyFill="1" applyAlignment="1" applyProtection="1">
      <alignment horizontal="center" vertical="center"/>
      <protection hidden="1"/>
    </xf>
  </cellXfs>
  <cellStyles count="5">
    <cellStyle name="Comma" xfId="4" builtinId="3"/>
    <cellStyle name="Comma 2" xfId="3" xr:uid="{00000000-0005-0000-0000-000001000000}"/>
    <cellStyle name="Hyperlink" xfId="1" builtinId="8"/>
    <cellStyle name="Normal" xfId="0" builtinId="0"/>
    <cellStyle name="Normal 2" xfId="2" xr:uid="{00000000-0005-0000-0000-000004000000}"/>
  </cellStyles>
  <dxfs count="12">
    <dxf>
      <fill>
        <patternFill>
          <bgColor rgb="FFFF0000"/>
        </patternFill>
      </fill>
    </dxf>
    <dxf>
      <fill>
        <patternFill>
          <bgColor rgb="FFFF0000"/>
        </patternFill>
      </fill>
    </dxf>
    <dxf>
      <fill>
        <patternFill>
          <bgColor theme="0" tint="-0.34998626667073579"/>
        </patternFill>
      </fill>
    </dxf>
    <dxf>
      <fill>
        <patternFill>
          <bgColor theme="0" tint="-0.34998626667073579"/>
        </patternFill>
      </fill>
    </dxf>
    <dxf>
      <fill>
        <patternFill>
          <bgColor rgb="FFFFC000"/>
        </patternFill>
      </fill>
    </dxf>
    <dxf>
      <fill>
        <patternFill>
          <bgColor rgb="FFFFC000"/>
        </patternFill>
      </fill>
    </dxf>
    <dxf>
      <fill>
        <patternFill>
          <bgColor rgb="FFFFC000"/>
        </patternFill>
      </fill>
    </dxf>
    <dxf>
      <fill>
        <patternFill>
          <bgColor theme="1"/>
        </patternFill>
      </fill>
    </dxf>
    <dxf>
      <fill>
        <patternFill>
          <bgColor rgb="FFFF0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47</xdr:col>
          <xdr:colOff>0</xdr:colOff>
          <xdr:row>2</xdr:row>
          <xdr:rowOff>45720</xdr:rowOff>
        </xdr:from>
        <xdr:to>
          <xdr:col>48</xdr:col>
          <xdr:colOff>701040</xdr:colOff>
          <xdr:row>2</xdr:row>
          <xdr:rowOff>929640</xdr:rowOff>
        </xdr:to>
        <xdr:sp macro="" textlink="">
          <xdr:nvSpPr>
            <xdr:cNvPr id="1034" name="ComboBox1"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image" Target="../media/image1.emf"/><Relationship Id="rId2" Type="http://schemas.openxmlformats.org/officeDocument/2006/relationships/hyperlink" Target="https://info.lse.ac.uk/staff/divisions/Finance-Division/payroll" TargetMode="External"/><Relationship Id="rId1" Type="http://schemas.openxmlformats.org/officeDocument/2006/relationships/hyperlink" Target="https://info.lse.ac.uk/staff/divisions/Human-Resources/Assets/Internal/staff/Immigration/Working-at-LSE-on-a-Tier-4-Visa.pdf" TargetMode="External"/><Relationship Id="rId6" Type="http://schemas.openxmlformats.org/officeDocument/2006/relationships/control" Target="../activeX/activeX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V51"/>
  <sheetViews>
    <sheetView tabSelected="1" zoomScale="40" zoomScaleNormal="40" workbookViewId="0">
      <selection activeCell="D4" sqref="D4"/>
    </sheetView>
  </sheetViews>
  <sheetFormatPr defaultColWidth="7.6640625" defaultRowHeight="22.5" customHeight="1" x14ac:dyDescent="0.3"/>
  <cols>
    <col min="1" max="2" width="48.5546875" style="15" customWidth="1"/>
    <col min="3" max="3" width="32.109375" style="15" customWidth="1"/>
    <col min="4" max="4" width="37.33203125" style="16" customWidth="1"/>
    <col min="5" max="35" width="11.33203125" style="16" customWidth="1"/>
    <col min="36" max="36" width="48" style="17" customWidth="1"/>
    <col min="37" max="37" width="48" style="1" hidden="1" customWidth="1"/>
    <col min="38" max="38" width="16.77734375" style="1" customWidth="1"/>
    <col min="39" max="39" width="93.5546875" style="5" hidden="1" customWidth="1"/>
    <col min="40" max="40" width="9.109375" style="1" hidden="1" customWidth="1"/>
    <col min="41" max="41" width="16.5546875" style="7" hidden="1" customWidth="1"/>
    <col min="42" max="42" width="30.44140625" style="7" hidden="1" customWidth="1"/>
    <col min="43" max="46" width="5.33203125" style="7" hidden="1" customWidth="1"/>
    <col min="47" max="47" width="28.6640625" style="8" customWidth="1"/>
    <col min="48" max="48" width="28.6640625" style="7" customWidth="1"/>
    <col min="49" max="62" width="28.6640625" style="1" customWidth="1"/>
    <col min="63" max="16384" width="7.6640625" style="1"/>
  </cols>
  <sheetData>
    <row r="1" spans="1:48" customFormat="1" ht="88.2" customHeight="1" x14ac:dyDescent="0.3">
      <c r="A1" s="53" t="s">
        <v>2</v>
      </c>
      <c r="B1" s="54"/>
      <c r="C1" s="55" t="s">
        <v>21</v>
      </c>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7"/>
      <c r="AK1" s="44" t="s">
        <v>7</v>
      </c>
      <c r="AL1" s="44" t="s">
        <v>7</v>
      </c>
      <c r="AM1" s="21"/>
      <c r="AN1" s="21"/>
      <c r="AO1" s="22">
        <v>45566</v>
      </c>
      <c r="AP1" s="21">
        <v>28</v>
      </c>
      <c r="AQ1" s="21">
        <v>29</v>
      </c>
      <c r="AR1" s="21">
        <v>30</v>
      </c>
      <c r="AS1" s="21">
        <v>31</v>
      </c>
      <c r="AT1" s="21"/>
      <c r="AU1" s="23"/>
      <c r="AV1" s="24"/>
    </row>
    <row r="2" spans="1:48" customFormat="1" ht="148.80000000000001" customHeight="1" x14ac:dyDescent="0.3">
      <c r="A2" s="61" t="s">
        <v>22</v>
      </c>
      <c r="B2" s="62"/>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9"/>
      <c r="AK2" s="45"/>
      <c r="AL2" s="45"/>
      <c r="AM2" s="25"/>
      <c r="AN2" s="26"/>
      <c r="AO2" s="27">
        <v>45597</v>
      </c>
      <c r="AP2" s="26">
        <v>28</v>
      </c>
      <c r="AQ2" s="26">
        <v>29</v>
      </c>
      <c r="AR2" s="26">
        <v>30</v>
      </c>
      <c r="AS2" s="26"/>
      <c r="AT2" s="26"/>
      <c r="AU2" s="28"/>
      <c r="AV2" s="29"/>
    </row>
    <row r="3" spans="1:48" customFormat="1" ht="96.6" customHeight="1" x14ac:dyDescent="0.3">
      <c r="A3" s="30" t="s">
        <v>5</v>
      </c>
      <c r="B3" s="49" t="s">
        <v>4</v>
      </c>
      <c r="C3" s="50"/>
      <c r="D3" s="31" t="s">
        <v>1</v>
      </c>
      <c r="E3" s="47" t="str">
        <f>IF(OR(,A4="",D4="",A6="",C6="",B4="",B6=""),"ERROR: ALL AMBER CELLS ARE MANDATORY.  DO NOT SEND INCOMPLETE CLAIMS AS THESE WILL BE REJECTED.","")</f>
        <v>ERROR: ALL AMBER CELLS ARE MANDATORY.  DO NOT SEND INCOMPLETE CLAIMS AS THESE WILL BE REJECTED.</v>
      </c>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8"/>
      <c r="AK3" s="45"/>
      <c r="AL3" s="45"/>
      <c r="AM3" s="25"/>
      <c r="AN3" s="26"/>
      <c r="AO3" s="22">
        <v>45627</v>
      </c>
      <c r="AP3" s="26">
        <v>28</v>
      </c>
      <c r="AQ3" s="26">
        <v>29</v>
      </c>
      <c r="AR3" s="26">
        <v>30</v>
      </c>
      <c r="AS3" s="26">
        <v>31</v>
      </c>
      <c r="AT3" s="26"/>
      <c r="AU3" s="28"/>
      <c r="AV3" s="29"/>
    </row>
    <row r="4" spans="1:48" customFormat="1" ht="81.599999999999994" customHeight="1" x14ac:dyDescent="0.3">
      <c r="A4" s="19"/>
      <c r="B4" s="51"/>
      <c r="C4" s="52"/>
      <c r="D4" s="41"/>
      <c r="E4" s="65" t="str">
        <f>TEXT(D4,"AAA")</f>
        <v>Sat</v>
      </c>
      <c r="F4" s="65" t="str">
        <f>TEXT($D$4+E5,"AAA")</f>
        <v>Sun</v>
      </c>
      <c r="G4" s="65" t="str">
        <f t="shared" ref="G4:AI4" si="0">TEXT($D$4+F5,"AAA")</f>
        <v>Mon</v>
      </c>
      <c r="H4" s="65" t="str">
        <f t="shared" si="0"/>
        <v>Tue</v>
      </c>
      <c r="I4" s="65" t="str">
        <f t="shared" si="0"/>
        <v>Wed</v>
      </c>
      <c r="J4" s="65" t="str">
        <f t="shared" si="0"/>
        <v>Thu</v>
      </c>
      <c r="K4" s="65" t="str">
        <f t="shared" si="0"/>
        <v>Fri</v>
      </c>
      <c r="L4" s="65" t="str">
        <f t="shared" si="0"/>
        <v>Sat</v>
      </c>
      <c r="M4" s="65" t="str">
        <f t="shared" si="0"/>
        <v>Sun</v>
      </c>
      <c r="N4" s="65" t="str">
        <f t="shared" si="0"/>
        <v>Mon</v>
      </c>
      <c r="O4" s="65" t="str">
        <f t="shared" si="0"/>
        <v>Tue</v>
      </c>
      <c r="P4" s="65" t="str">
        <f t="shared" si="0"/>
        <v>Wed</v>
      </c>
      <c r="Q4" s="65" t="str">
        <f t="shared" si="0"/>
        <v>Thu</v>
      </c>
      <c r="R4" s="65" t="str">
        <f t="shared" si="0"/>
        <v>Fri</v>
      </c>
      <c r="S4" s="65" t="str">
        <f t="shared" si="0"/>
        <v>Sat</v>
      </c>
      <c r="T4" s="65" t="str">
        <f t="shared" si="0"/>
        <v>Sun</v>
      </c>
      <c r="U4" s="65" t="str">
        <f t="shared" si="0"/>
        <v>Mon</v>
      </c>
      <c r="V4" s="65" t="str">
        <f t="shared" si="0"/>
        <v>Tue</v>
      </c>
      <c r="W4" s="65" t="str">
        <f t="shared" si="0"/>
        <v>Wed</v>
      </c>
      <c r="X4" s="65" t="str">
        <f t="shared" si="0"/>
        <v>Thu</v>
      </c>
      <c r="Y4" s="65" t="str">
        <f t="shared" si="0"/>
        <v>Fri</v>
      </c>
      <c r="Z4" s="65" t="str">
        <f t="shared" si="0"/>
        <v>Sat</v>
      </c>
      <c r="AA4" s="65" t="str">
        <f t="shared" si="0"/>
        <v>Sun</v>
      </c>
      <c r="AB4" s="65" t="str">
        <f t="shared" si="0"/>
        <v>Mon</v>
      </c>
      <c r="AC4" s="65" t="str">
        <f t="shared" si="0"/>
        <v>Tue</v>
      </c>
      <c r="AD4" s="65" t="str">
        <f t="shared" si="0"/>
        <v>Wed</v>
      </c>
      <c r="AE4" s="65" t="str">
        <f t="shared" si="0"/>
        <v>Thu</v>
      </c>
      <c r="AF4" s="65" t="str">
        <f t="shared" si="0"/>
        <v>Fri</v>
      </c>
      <c r="AG4" s="65" t="e">
        <f t="shared" si="0"/>
        <v>#N/A</v>
      </c>
      <c r="AH4" s="65" t="e">
        <f t="shared" si="0"/>
        <v>#N/A</v>
      </c>
      <c r="AI4" s="65" t="e">
        <f t="shared" si="0"/>
        <v>#N/A</v>
      </c>
      <c r="AJ4" s="32"/>
      <c r="AK4" s="45"/>
      <c r="AL4" s="45"/>
      <c r="AM4" s="25"/>
      <c r="AN4" s="33"/>
      <c r="AO4" s="27">
        <v>45658</v>
      </c>
      <c r="AP4" s="26">
        <v>28</v>
      </c>
      <c r="AQ4" s="26">
        <v>29</v>
      </c>
      <c r="AR4" s="26">
        <v>30</v>
      </c>
      <c r="AS4" s="26">
        <v>31</v>
      </c>
      <c r="AT4" s="26"/>
      <c r="AU4" s="28"/>
      <c r="AV4" s="29"/>
    </row>
    <row r="5" spans="1:48" customFormat="1" ht="81.599999999999994" customHeight="1" x14ac:dyDescent="0.35">
      <c r="A5" s="34" t="s">
        <v>20</v>
      </c>
      <c r="B5" s="34" t="s">
        <v>6</v>
      </c>
      <c r="C5" s="34" t="s">
        <v>3</v>
      </c>
      <c r="D5" s="35" t="s">
        <v>0</v>
      </c>
      <c r="E5" s="63">
        <v>1</v>
      </c>
      <c r="F5" s="63">
        <v>2</v>
      </c>
      <c r="G5" s="63">
        <v>3</v>
      </c>
      <c r="H5" s="63">
        <v>4</v>
      </c>
      <c r="I5" s="63">
        <v>5</v>
      </c>
      <c r="J5" s="63">
        <v>6</v>
      </c>
      <c r="K5" s="63">
        <v>7</v>
      </c>
      <c r="L5" s="63">
        <v>8</v>
      </c>
      <c r="M5" s="63">
        <v>9</v>
      </c>
      <c r="N5" s="63">
        <v>10</v>
      </c>
      <c r="O5" s="63">
        <v>11</v>
      </c>
      <c r="P5" s="63">
        <v>12</v>
      </c>
      <c r="Q5" s="63">
        <v>13</v>
      </c>
      <c r="R5" s="63">
        <v>14</v>
      </c>
      <c r="S5" s="63">
        <v>15</v>
      </c>
      <c r="T5" s="63">
        <v>16</v>
      </c>
      <c r="U5" s="63">
        <v>17</v>
      </c>
      <c r="V5" s="63">
        <v>18</v>
      </c>
      <c r="W5" s="63">
        <v>19</v>
      </c>
      <c r="X5" s="63">
        <v>20</v>
      </c>
      <c r="Y5" s="63">
        <v>21</v>
      </c>
      <c r="Z5" s="63">
        <v>22</v>
      </c>
      <c r="AA5" s="63">
        <v>23</v>
      </c>
      <c r="AB5" s="63">
        <v>24</v>
      </c>
      <c r="AC5" s="63">
        <v>25</v>
      </c>
      <c r="AD5" s="63">
        <v>26</v>
      </c>
      <c r="AE5" s="63">
        <v>27</v>
      </c>
      <c r="AF5" s="63" t="e">
        <f>IF(ISBLANK(VLOOKUP($D$4,$AO$1:$AS$610,2,0)),"0",VLOOKUP($D$4,$AO$1:$AS$610,2,0))</f>
        <v>#N/A</v>
      </c>
      <c r="AG5" s="64" t="e">
        <f>IF(ISBLANK(VLOOKUP($D$4,$AO$1:$AS$610,3,0)),"No Entry",VLOOKUP($D$4,$AO$1:$AS$610,3,0))</f>
        <v>#N/A</v>
      </c>
      <c r="AH5" s="64" t="e">
        <f>IF(ISBLANK(VLOOKUP($D$4,$AO$1:$AS$610,4,0)),"No Entry",VLOOKUP($D$4,$AO$1:$AS$610,4,0))</f>
        <v>#N/A</v>
      </c>
      <c r="AI5" s="64" t="e">
        <f>IF(ISBLANK(VLOOKUP($D$4,$AO$1:$AS$610,5,0)),"No Entry",VLOOKUP($D$4,$AO$1:$AS$610,5,0))</f>
        <v>#N/A</v>
      </c>
      <c r="AJ5" s="36" t="s">
        <v>8</v>
      </c>
      <c r="AK5" s="60"/>
      <c r="AL5" s="46"/>
      <c r="AM5" s="25"/>
      <c r="AN5" s="37"/>
      <c r="AO5" s="22">
        <v>45689</v>
      </c>
      <c r="AP5" s="26">
        <v>28</v>
      </c>
      <c r="AQ5" s="38"/>
      <c r="AR5" s="38"/>
      <c r="AS5" s="38"/>
      <c r="AT5" s="39"/>
      <c r="AU5" s="40"/>
      <c r="AV5" s="29"/>
    </row>
    <row r="6" spans="1:48" ht="57" customHeight="1" x14ac:dyDescent="0.3">
      <c r="A6" s="19"/>
      <c r="B6" s="20"/>
      <c r="C6" s="19"/>
      <c r="D6" s="14">
        <f t="shared" ref="D6:D51" si="1">SUM(E6:AI6)</f>
        <v>0</v>
      </c>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3"/>
      <c r="AK6" s="3"/>
      <c r="AL6" s="42"/>
      <c r="AM6" s="10" t="s">
        <v>9</v>
      </c>
      <c r="AO6" s="27">
        <v>45717</v>
      </c>
      <c r="AP6" s="7">
        <v>28</v>
      </c>
      <c r="AQ6" s="7">
        <v>29</v>
      </c>
      <c r="AR6" s="7">
        <v>30</v>
      </c>
      <c r="AS6" s="7">
        <v>31</v>
      </c>
      <c r="AT6" s="8"/>
      <c r="AV6" s="9"/>
    </row>
    <row r="7" spans="1:48" ht="57" customHeight="1" x14ac:dyDescent="0.3">
      <c r="A7" s="19"/>
      <c r="B7" s="20"/>
      <c r="C7" s="19"/>
      <c r="D7" s="14">
        <f t="shared" si="1"/>
        <v>0</v>
      </c>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3"/>
      <c r="AK7" s="3"/>
      <c r="AL7" s="42"/>
      <c r="AM7" s="2" t="s">
        <v>10</v>
      </c>
      <c r="AO7" s="22">
        <v>45748</v>
      </c>
      <c r="AP7" s="7">
        <v>28</v>
      </c>
      <c r="AQ7" s="7">
        <v>29</v>
      </c>
      <c r="AR7" s="7">
        <v>30</v>
      </c>
      <c r="AT7" s="8"/>
      <c r="AV7" s="9"/>
    </row>
    <row r="8" spans="1:48" ht="57" customHeight="1" x14ac:dyDescent="0.3">
      <c r="A8" s="19"/>
      <c r="B8" s="20"/>
      <c r="C8" s="19"/>
      <c r="D8" s="14">
        <f t="shared" si="1"/>
        <v>0</v>
      </c>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3"/>
      <c r="AK8" s="3"/>
      <c r="AL8" s="42"/>
      <c r="AM8" s="11" t="s">
        <v>18</v>
      </c>
      <c r="AO8" s="27">
        <v>45778</v>
      </c>
      <c r="AP8" s="7">
        <v>28</v>
      </c>
      <c r="AQ8" s="7">
        <v>29</v>
      </c>
      <c r="AR8" s="7">
        <v>30</v>
      </c>
      <c r="AS8" s="7">
        <v>31</v>
      </c>
      <c r="AT8" s="8"/>
      <c r="AV8" s="9"/>
    </row>
    <row r="9" spans="1:48" ht="57" customHeight="1" x14ac:dyDescent="0.3">
      <c r="A9" s="19"/>
      <c r="B9" s="20"/>
      <c r="C9" s="19"/>
      <c r="D9" s="14">
        <f t="shared" si="1"/>
        <v>0</v>
      </c>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3"/>
      <c r="AK9" s="3"/>
      <c r="AL9" s="42"/>
      <c r="AM9" s="6" t="s">
        <v>13</v>
      </c>
      <c r="AO9" s="22">
        <v>45809</v>
      </c>
      <c r="AP9" s="7">
        <v>28</v>
      </c>
      <c r="AQ9" s="7">
        <v>29</v>
      </c>
      <c r="AR9" s="7">
        <v>30</v>
      </c>
      <c r="AT9" s="8"/>
      <c r="AV9" s="9"/>
    </row>
    <row r="10" spans="1:48" ht="57" customHeight="1" x14ac:dyDescent="0.3">
      <c r="A10" s="19"/>
      <c r="B10" s="20"/>
      <c r="C10" s="19"/>
      <c r="D10" s="14">
        <f t="shared" si="1"/>
        <v>0</v>
      </c>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3"/>
      <c r="AK10" s="3"/>
      <c r="AL10" s="42"/>
      <c r="AM10" s="43" t="s">
        <v>15</v>
      </c>
      <c r="AO10" s="27">
        <v>45839</v>
      </c>
      <c r="AP10" s="7">
        <v>28</v>
      </c>
      <c r="AQ10" s="7">
        <v>29</v>
      </c>
      <c r="AR10" s="7">
        <v>30</v>
      </c>
      <c r="AS10" s="7">
        <v>31</v>
      </c>
      <c r="AT10" s="8"/>
      <c r="AV10" s="9"/>
    </row>
    <row r="11" spans="1:48" ht="57" customHeight="1" x14ac:dyDescent="0.3">
      <c r="A11" s="19"/>
      <c r="B11" s="20"/>
      <c r="C11" s="19"/>
      <c r="D11" s="14">
        <f t="shared" si="1"/>
        <v>0</v>
      </c>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3"/>
      <c r="AK11" s="3"/>
      <c r="AL11" s="42"/>
      <c r="AM11" s="43"/>
      <c r="AO11" s="22">
        <v>45870</v>
      </c>
      <c r="AP11" s="7">
        <v>28</v>
      </c>
      <c r="AQ11" s="7">
        <v>29</v>
      </c>
      <c r="AR11" s="7">
        <v>30</v>
      </c>
      <c r="AS11" s="7">
        <v>31</v>
      </c>
      <c r="AT11" s="8"/>
      <c r="AV11" s="9"/>
    </row>
    <row r="12" spans="1:48" ht="57" customHeight="1" x14ac:dyDescent="0.3">
      <c r="A12" s="19"/>
      <c r="B12" s="20"/>
      <c r="C12" s="19"/>
      <c r="D12" s="14">
        <f t="shared" si="1"/>
        <v>0</v>
      </c>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3"/>
      <c r="AK12" s="3"/>
      <c r="AL12" s="42"/>
      <c r="AM12" s="6" t="s">
        <v>12</v>
      </c>
      <c r="AO12" s="27">
        <v>45901</v>
      </c>
      <c r="AP12" s="7">
        <v>28</v>
      </c>
      <c r="AQ12" s="7">
        <v>29</v>
      </c>
      <c r="AR12" s="7">
        <v>30</v>
      </c>
      <c r="AT12" s="8"/>
      <c r="AV12" s="9"/>
    </row>
    <row r="13" spans="1:48" ht="57" customHeight="1" x14ac:dyDescent="0.3">
      <c r="A13" s="19"/>
      <c r="B13" s="20"/>
      <c r="C13" s="19"/>
      <c r="D13" s="14">
        <f t="shared" si="1"/>
        <v>0</v>
      </c>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3"/>
      <c r="AK13" s="3"/>
      <c r="AL13" s="42"/>
      <c r="AM13" s="11" t="s">
        <v>11</v>
      </c>
      <c r="AO13" s="22">
        <v>45931</v>
      </c>
      <c r="AP13" s="7">
        <v>28</v>
      </c>
      <c r="AQ13" s="7">
        <v>29</v>
      </c>
      <c r="AR13" s="7">
        <v>30</v>
      </c>
      <c r="AS13" s="7">
        <v>31</v>
      </c>
      <c r="AT13" s="8"/>
    </row>
    <row r="14" spans="1:48" ht="57" customHeight="1" x14ac:dyDescent="0.3">
      <c r="A14" s="19"/>
      <c r="B14" s="20"/>
      <c r="C14" s="19"/>
      <c r="D14" s="14">
        <f t="shared" si="1"/>
        <v>0</v>
      </c>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3"/>
      <c r="AK14" s="3"/>
      <c r="AL14" s="42"/>
      <c r="AM14" s="6" t="s">
        <v>14</v>
      </c>
      <c r="AO14" s="27">
        <v>45962</v>
      </c>
      <c r="AP14" s="7">
        <v>28</v>
      </c>
      <c r="AQ14" s="7">
        <v>29</v>
      </c>
      <c r="AR14" s="7">
        <v>30</v>
      </c>
      <c r="AT14" s="8"/>
    </row>
    <row r="15" spans="1:48" ht="57" customHeight="1" x14ac:dyDescent="0.3">
      <c r="A15" s="19"/>
      <c r="B15" s="20"/>
      <c r="C15" s="19"/>
      <c r="D15" s="14">
        <f t="shared" si="1"/>
        <v>0</v>
      </c>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3"/>
      <c r="AK15" s="3"/>
      <c r="AL15" s="42"/>
      <c r="AM15" s="11" t="s">
        <v>16</v>
      </c>
      <c r="AO15" s="22">
        <v>45992</v>
      </c>
      <c r="AP15" s="7">
        <v>28</v>
      </c>
      <c r="AQ15" s="7">
        <v>29</v>
      </c>
      <c r="AR15" s="7">
        <v>30</v>
      </c>
      <c r="AS15" s="7">
        <v>31</v>
      </c>
      <c r="AT15" s="8"/>
    </row>
    <row r="16" spans="1:48" ht="57" customHeight="1" x14ac:dyDescent="0.3">
      <c r="A16" s="19"/>
      <c r="B16" s="20"/>
      <c r="C16" s="19"/>
      <c r="D16" s="14">
        <f t="shared" si="1"/>
        <v>0</v>
      </c>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3"/>
      <c r="AK16" s="3"/>
      <c r="AL16" s="42"/>
      <c r="AM16" s="6" t="s">
        <v>17</v>
      </c>
      <c r="AO16" s="27">
        <v>46023</v>
      </c>
      <c r="AP16" s="7">
        <v>28</v>
      </c>
      <c r="AQ16" s="7">
        <v>29</v>
      </c>
      <c r="AR16" s="7">
        <v>30</v>
      </c>
      <c r="AS16" s="7">
        <v>31</v>
      </c>
      <c r="AT16" s="8"/>
    </row>
    <row r="17" spans="1:46" ht="57" customHeight="1" x14ac:dyDescent="0.3">
      <c r="A17" s="19"/>
      <c r="B17" s="20"/>
      <c r="C17" s="19"/>
      <c r="D17" s="14">
        <f t="shared" si="1"/>
        <v>0</v>
      </c>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3"/>
      <c r="AK17" s="3"/>
      <c r="AL17" s="42"/>
      <c r="AM17" s="18" t="s">
        <v>19</v>
      </c>
      <c r="AO17" s="22">
        <v>46054</v>
      </c>
      <c r="AP17" s="7">
        <v>28</v>
      </c>
      <c r="AT17" s="8"/>
    </row>
    <row r="18" spans="1:46" ht="57" customHeight="1" x14ac:dyDescent="0.3">
      <c r="A18" s="19"/>
      <c r="B18" s="20"/>
      <c r="C18" s="19"/>
      <c r="D18" s="14">
        <f t="shared" si="1"/>
        <v>0</v>
      </c>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3"/>
      <c r="AK18" s="3"/>
      <c r="AL18" s="42"/>
      <c r="AM18" s="6"/>
      <c r="AO18" s="27">
        <v>46082</v>
      </c>
      <c r="AP18" s="7">
        <v>28</v>
      </c>
      <c r="AQ18" s="7">
        <v>29</v>
      </c>
      <c r="AR18" s="7">
        <v>30</v>
      </c>
      <c r="AS18" s="7">
        <v>31</v>
      </c>
      <c r="AT18" s="8"/>
    </row>
    <row r="19" spans="1:46" ht="57" customHeight="1" x14ac:dyDescent="0.3">
      <c r="A19" s="19"/>
      <c r="B19" s="20"/>
      <c r="C19" s="19"/>
      <c r="D19" s="14">
        <f t="shared" si="1"/>
        <v>0</v>
      </c>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3"/>
      <c r="AK19" s="3"/>
      <c r="AL19" s="42"/>
      <c r="AM19" s="2"/>
      <c r="AO19" s="22">
        <v>46113</v>
      </c>
      <c r="AP19" s="7">
        <v>28</v>
      </c>
      <c r="AQ19" s="7">
        <v>29</v>
      </c>
      <c r="AR19" s="7">
        <v>30</v>
      </c>
      <c r="AT19" s="8"/>
    </row>
    <row r="20" spans="1:46" ht="57" customHeight="1" x14ac:dyDescent="0.3">
      <c r="A20" s="19"/>
      <c r="B20" s="20"/>
      <c r="C20" s="19"/>
      <c r="D20" s="14">
        <f t="shared" si="1"/>
        <v>0</v>
      </c>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3"/>
      <c r="AK20" s="3"/>
      <c r="AL20" s="42"/>
      <c r="AM20" s="2"/>
      <c r="AO20" s="27">
        <v>46143</v>
      </c>
      <c r="AP20" s="7">
        <v>28</v>
      </c>
      <c r="AQ20" s="7">
        <v>29</v>
      </c>
      <c r="AR20" s="7">
        <v>30</v>
      </c>
      <c r="AS20" s="7">
        <v>31</v>
      </c>
      <c r="AT20" s="8"/>
    </row>
    <row r="21" spans="1:46" ht="57" customHeight="1" x14ac:dyDescent="0.3">
      <c r="A21" s="19"/>
      <c r="B21" s="20"/>
      <c r="C21" s="19"/>
      <c r="D21" s="14">
        <f t="shared" si="1"/>
        <v>0</v>
      </c>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3"/>
      <c r="AK21" s="3"/>
      <c r="AL21" s="42"/>
      <c r="AM21" s="2"/>
      <c r="AO21" s="22">
        <v>46174</v>
      </c>
      <c r="AP21" s="7">
        <v>28</v>
      </c>
      <c r="AQ21" s="7">
        <v>29</v>
      </c>
      <c r="AR21" s="7">
        <v>30</v>
      </c>
      <c r="AT21" s="8"/>
    </row>
    <row r="22" spans="1:46" ht="57" customHeight="1" x14ac:dyDescent="0.3">
      <c r="A22" s="19"/>
      <c r="B22" s="20"/>
      <c r="C22" s="19"/>
      <c r="D22" s="14">
        <f t="shared" si="1"/>
        <v>0</v>
      </c>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3"/>
      <c r="AK22" s="3"/>
      <c r="AL22" s="42"/>
      <c r="AM22" s="2"/>
      <c r="AO22" s="27">
        <v>46204</v>
      </c>
      <c r="AP22" s="7">
        <v>28</v>
      </c>
      <c r="AQ22" s="7">
        <v>29</v>
      </c>
      <c r="AR22" s="7">
        <v>30</v>
      </c>
      <c r="AS22" s="7">
        <v>31</v>
      </c>
      <c r="AT22" s="8"/>
    </row>
    <row r="23" spans="1:46" ht="57" customHeight="1" x14ac:dyDescent="0.3">
      <c r="A23" s="19"/>
      <c r="B23" s="20"/>
      <c r="C23" s="19"/>
      <c r="D23" s="14">
        <f t="shared" si="1"/>
        <v>0</v>
      </c>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3"/>
      <c r="AK23" s="3"/>
      <c r="AL23" s="42"/>
      <c r="AM23" s="2"/>
      <c r="AO23" s="22">
        <v>46235</v>
      </c>
      <c r="AP23" s="7">
        <v>28</v>
      </c>
      <c r="AQ23" s="7">
        <v>29</v>
      </c>
      <c r="AR23" s="7">
        <v>30</v>
      </c>
      <c r="AS23" s="7">
        <v>31</v>
      </c>
      <c r="AT23" s="8"/>
    </row>
    <row r="24" spans="1:46" ht="57" customHeight="1" x14ac:dyDescent="0.3">
      <c r="A24" s="19"/>
      <c r="B24" s="20"/>
      <c r="C24" s="19"/>
      <c r="D24" s="14">
        <f t="shared" si="1"/>
        <v>0</v>
      </c>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3"/>
      <c r="AK24" s="3"/>
      <c r="AL24" s="42"/>
      <c r="AM24" s="2"/>
      <c r="AO24" s="27">
        <v>46266</v>
      </c>
      <c r="AP24" s="7">
        <v>28</v>
      </c>
      <c r="AQ24" s="7">
        <v>29</v>
      </c>
      <c r="AR24" s="7">
        <v>30</v>
      </c>
      <c r="AT24" s="8"/>
    </row>
    <row r="25" spans="1:46" ht="57" customHeight="1" x14ac:dyDescent="0.3">
      <c r="A25" s="19"/>
      <c r="B25" s="20"/>
      <c r="C25" s="19"/>
      <c r="D25" s="14">
        <f t="shared" si="1"/>
        <v>0</v>
      </c>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3"/>
      <c r="AK25" s="3"/>
      <c r="AL25" s="42"/>
      <c r="AM25" s="2"/>
      <c r="AO25" s="22">
        <v>46296</v>
      </c>
      <c r="AP25" s="7">
        <v>28</v>
      </c>
      <c r="AQ25" s="7">
        <v>29</v>
      </c>
      <c r="AR25" s="7">
        <v>30</v>
      </c>
      <c r="AS25" s="7">
        <v>31</v>
      </c>
      <c r="AT25" s="8"/>
    </row>
    <row r="26" spans="1:46" ht="57" customHeight="1" x14ac:dyDescent="0.3">
      <c r="A26" s="19"/>
      <c r="B26" s="20"/>
      <c r="C26" s="19"/>
      <c r="D26" s="14">
        <f t="shared" si="1"/>
        <v>0</v>
      </c>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3"/>
      <c r="AK26" s="3"/>
      <c r="AL26" s="42"/>
      <c r="AM26" s="2"/>
      <c r="AO26" s="27">
        <v>46327</v>
      </c>
      <c r="AP26" s="7">
        <v>28</v>
      </c>
      <c r="AQ26" s="7">
        <v>29</v>
      </c>
      <c r="AR26" s="7">
        <v>30</v>
      </c>
      <c r="AT26" s="8"/>
    </row>
    <row r="27" spans="1:46" ht="57" customHeight="1" x14ac:dyDescent="0.3">
      <c r="A27" s="19"/>
      <c r="B27" s="20"/>
      <c r="C27" s="19"/>
      <c r="D27" s="14">
        <f t="shared" si="1"/>
        <v>0</v>
      </c>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3"/>
      <c r="AK27" s="3"/>
      <c r="AL27" s="42"/>
      <c r="AM27" s="2"/>
      <c r="AO27" s="22">
        <v>46357</v>
      </c>
      <c r="AP27" s="7">
        <v>28</v>
      </c>
      <c r="AQ27" s="7">
        <v>29</v>
      </c>
      <c r="AR27" s="7">
        <v>30</v>
      </c>
      <c r="AS27" s="7">
        <v>31</v>
      </c>
      <c r="AT27" s="8"/>
    </row>
    <row r="28" spans="1:46" ht="57" customHeight="1" x14ac:dyDescent="0.3">
      <c r="A28" s="19"/>
      <c r="B28" s="20"/>
      <c r="C28" s="19"/>
      <c r="D28" s="14">
        <f t="shared" si="1"/>
        <v>0</v>
      </c>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3"/>
      <c r="AK28" s="3"/>
      <c r="AL28" s="42"/>
      <c r="AM28" s="2"/>
      <c r="AO28" s="27">
        <v>46388</v>
      </c>
      <c r="AP28" s="7">
        <v>28</v>
      </c>
      <c r="AQ28" s="7">
        <v>29</v>
      </c>
      <c r="AR28" s="7">
        <v>30</v>
      </c>
      <c r="AS28" s="7">
        <v>31</v>
      </c>
      <c r="AT28" s="8"/>
    </row>
    <row r="29" spans="1:46" ht="57" customHeight="1" x14ac:dyDescent="0.3">
      <c r="A29" s="19"/>
      <c r="B29" s="20"/>
      <c r="C29" s="19"/>
      <c r="D29" s="14">
        <f t="shared" si="1"/>
        <v>0</v>
      </c>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3"/>
      <c r="AK29" s="3"/>
      <c r="AL29" s="42"/>
      <c r="AM29" s="2"/>
      <c r="AO29" s="22">
        <v>46419</v>
      </c>
      <c r="AP29" s="7">
        <v>28</v>
      </c>
      <c r="AT29" s="8"/>
    </row>
    <row r="30" spans="1:46" ht="57" customHeight="1" x14ac:dyDescent="0.3">
      <c r="A30" s="19"/>
      <c r="B30" s="20"/>
      <c r="C30" s="19"/>
      <c r="D30" s="14">
        <f t="shared" si="1"/>
        <v>0</v>
      </c>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3"/>
      <c r="AK30" s="3"/>
      <c r="AL30" s="42"/>
      <c r="AM30" s="2"/>
      <c r="AO30" s="27">
        <v>46447</v>
      </c>
      <c r="AP30" s="7">
        <v>28</v>
      </c>
      <c r="AQ30" s="7">
        <v>29</v>
      </c>
      <c r="AR30" s="7">
        <v>30</v>
      </c>
      <c r="AS30" s="7">
        <v>31</v>
      </c>
      <c r="AT30" s="8"/>
    </row>
    <row r="31" spans="1:46" ht="57" customHeight="1" x14ac:dyDescent="0.3">
      <c r="A31" s="19"/>
      <c r="B31" s="20"/>
      <c r="C31" s="19"/>
      <c r="D31" s="14">
        <f t="shared" si="1"/>
        <v>0</v>
      </c>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3"/>
      <c r="AK31" s="3"/>
      <c r="AL31" s="42"/>
      <c r="AM31" s="2"/>
      <c r="AO31" s="22">
        <v>46478</v>
      </c>
      <c r="AP31" s="7">
        <v>28</v>
      </c>
      <c r="AQ31" s="7">
        <v>29</v>
      </c>
      <c r="AR31" s="7">
        <v>30</v>
      </c>
      <c r="AT31" s="8"/>
    </row>
    <row r="32" spans="1:46" ht="57" customHeight="1" x14ac:dyDescent="0.3">
      <c r="A32" s="19"/>
      <c r="B32" s="20"/>
      <c r="C32" s="19"/>
      <c r="D32" s="14">
        <f t="shared" si="1"/>
        <v>0</v>
      </c>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3"/>
      <c r="AK32" s="3"/>
      <c r="AL32" s="42"/>
      <c r="AM32" s="2"/>
      <c r="AO32" s="27">
        <v>46508</v>
      </c>
      <c r="AP32" s="7">
        <v>28</v>
      </c>
      <c r="AQ32" s="7">
        <v>29</v>
      </c>
      <c r="AR32" s="7">
        <v>30</v>
      </c>
      <c r="AS32" s="7">
        <v>31</v>
      </c>
      <c r="AT32" s="8"/>
    </row>
    <row r="33" spans="1:46" ht="57" customHeight="1" x14ac:dyDescent="0.3">
      <c r="A33" s="19"/>
      <c r="B33" s="20"/>
      <c r="C33" s="19"/>
      <c r="D33" s="14">
        <f t="shared" si="1"/>
        <v>0</v>
      </c>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3"/>
      <c r="AK33" s="3"/>
      <c r="AL33" s="42"/>
      <c r="AM33" s="2"/>
      <c r="AO33" s="22">
        <v>46539</v>
      </c>
      <c r="AP33" s="7">
        <v>28</v>
      </c>
      <c r="AQ33" s="7">
        <v>29</v>
      </c>
      <c r="AR33" s="7">
        <v>30</v>
      </c>
      <c r="AT33" s="8"/>
    </row>
    <row r="34" spans="1:46" ht="57" customHeight="1" x14ac:dyDescent="0.3">
      <c r="A34" s="19"/>
      <c r="B34" s="20"/>
      <c r="C34" s="19"/>
      <c r="D34" s="14">
        <f t="shared" si="1"/>
        <v>0</v>
      </c>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3"/>
      <c r="AK34" s="3"/>
      <c r="AL34" s="42"/>
      <c r="AM34" s="2"/>
      <c r="AO34" s="27">
        <v>46569</v>
      </c>
      <c r="AP34" s="7">
        <v>28</v>
      </c>
      <c r="AQ34" s="7">
        <v>29</v>
      </c>
      <c r="AR34" s="7">
        <v>30</v>
      </c>
      <c r="AS34" s="7">
        <v>31</v>
      </c>
      <c r="AT34" s="8"/>
    </row>
    <row r="35" spans="1:46" ht="57" customHeight="1" x14ac:dyDescent="0.3">
      <c r="A35" s="19"/>
      <c r="B35" s="20"/>
      <c r="C35" s="19"/>
      <c r="D35" s="14">
        <f t="shared" si="1"/>
        <v>0</v>
      </c>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3"/>
      <c r="AK35" s="3"/>
      <c r="AL35" s="42"/>
      <c r="AM35" s="2"/>
      <c r="AO35" s="22">
        <v>46600</v>
      </c>
      <c r="AP35" s="7">
        <v>28</v>
      </c>
      <c r="AQ35" s="7">
        <v>29</v>
      </c>
      <c r="AR35" s="7">
        <v>30</v>
      </c>
      <c r="AS35" s="7">
        <v>31</v>
      </c>
      <c r="AT35" s="8"/>
    </row>
    <row r="36" spans="1:46" ht="57" customHeight="1" x14ac:dyDescent="0.3">
      <c r="A36" s="19"/>
      <c r="B36" s="20"/>
      <c r="C36" s="19"/>
      <c r="D36" s="14">
        <f t="shared" si="1"/>
        <v>0</v>
      </c>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3"/>
      <c r="AK36" s="3"/>
      <c r="AL36" s="42"/>
      <c r="AM36" s="2"/>
      <c r="AO36" s="27">
        <v>46631</v>
      </c>
      <c r="AP36" s="7">
        <v>28</v>
      </c>
      <c r="AQ36" s="7">
        <v>29</v>
      </c>
      <c r="AR36" s="7">
        <v>30</v>
      </c>
      <c r="AT36" s="8"/>
    </row>
    <row r="37" spans="1:46" ht="57" customHeight="1" x14ac:dyDescent="0.3">
      <c r="A37" s="19"/>
      <c r="B37" s="20"/>
      <c r="C37" s="19"/>
      <c r="D37" s="14">
        <f t="shared" si="1"/>
        <v>0</v>
      </c>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3"/>
      <c r="AK37" s="3"/>
      <c r="AL37" s="42"/>
      <c r="AM37" s="2"/>
      <c r="AO37" s="22">
        <v>46661</v>
      </c>
      <c r="AP37" s="7">
        <v>28</v>
      </c>
      <c r="AQ37" s="7">
        <v>29</v>
      </c>
      <c r="AR37" s="7">
        <v>30</v>
      </c>
      <c r="AS37" s="7">
        <v>31</v>
      </c>
      <c r="AT37" s="8"/>
    </row>
    <row r="38" spans="1:46" ht="57" customHeight="1" x14ac:dyDescent="0.3">
      <c r="A38" s="19"/>
      <c r="B38" s="20"/>
      <c r="C38" s="19"/>
      <c r="D38" s="14">
        <f t="shared" si="1"/>
        <v>0</v>
      </c>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3"/>
      <c r="AK38" s="3"/>
      <c r="AL38" s="42"/>
      <c r="AM38" s="2"/>
      <c r="AO38" s="27">
        <v>46692</v>
      </c>
      <c r="AP38" s="7">
        <v>28</v>
      </c>
      <c r="AQ38" s="7">
        <v>29</v>
      </c>
      <c r="AR38" s="7">
        <v>30</v>
      </c>
      <c r="AT38" s="8"/>
    </row>
    <row r="39" spans="1:46" ht="57" customHeight="1" x14ac:dyDescent="0.3">
      <c r="A39" s="19"/>
      <c r="B39" s="20"/>
      <c r="C39" s="19"/>
      <c r="D39" s="14">
        <f t="shared" si="1"/>
        <v>0</v>
      </c>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3"/>
      <c r="AK39" s="3"/>
      <c r="AL39" s="42"/>
      <c r="AM39" s="2"/>
      <c r="AO39" s="22">
        <v>46722</v>
      </c>
      <c r="AP39" s="7">
        <v>28</v>
      </c>
      <c r="AQ39" s="7">
        <v>29</v>
      </c>
      <c r="AR39" s="7">
        <v>30</v>
      </c>
      <c r="AS39" s="7">
        <v>31</v>
      </c>
      <c r="AT39" s="8"/>
    </row>
    <row r="40" spans="1:46" ht="57" customHeight="1" x14ac:dyDescent="0.3">
      <c r="A40" s="19"/>
      <c r="B40" s="20"/>
      <c r="C40" s="19"/>
      <c r="D40" s="14">
        <f t="shared" si="1"/>
        <v>0</v>
      </c>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3"/>
      <c r="AK40" s="3"/>
      <c r="AL40" s="42"/>
      <c r="AM40" s="2"/>
      <c r="AO40" s="27">
        <v>46753</v>
      </c>
      <c r="AP40" s="7">
        <v>28</v>
      </c>
      <c r="AQ40" s="7">
        <v>29</v>
      </c>
      <c r="AR40" s="7">
        <v>30</v>
      </c>
      <c r="AS40" s="7">
        <v>31</v>
      </c>
      <c r="AT40" s="8"/>
    </row>
    <row r="41" spans="1:46" ht="57" customHeight="1" x14ac:dyDescent="0.3">
      <c r="A41" s="19"/>
      <c r="B41" s="20"/>
      <c r="C41" s="19"/>
      <c r="D41" s="14">
        <f t="shared" si="1"/>
        <v>0</v>
      </c>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3"/>
      <c r="AK41" s="3"/>
      <c r="AL41" s="42"/>
      <c r="AM41" s="2"/>
      <c r="AO41" s="22">
        <v>46784</v>
      </c>
      <c r="AP41" s="7">
        <v>28</v>
      </c>
      <c r="AQ41" s="7">
        <v>29</v>
      </c>
      <c r="AT41" s="8"/>
    </row>
    <row r="42" spans="1:46" ht="57" customHeight="1" x14ac:dyDescent="0.3">
      <c r="A42" s="19"/>
      <c r="B42" s="20"/>
      <c r="C42" s="19"/>
      <c r="D42" s="14">
        <f t="shared" si="1"/>
        <v>0</v>
      </c>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3"/>
      <c r="AK42" s="3"/>
      <c r="AL42" s="42"/>
      <c r="AM42" s="2"/>
      <c r="AO42" s="27">
        <v>46813</v>
      </c>
      <c r="AP42" s="7">
        <v>28</v>
      </c>
      <c r="AQ42" s="7">
        <v>29</v>
      </c>
      <c r="AR42" s="7">
        <v>30</v>
      </c>
      <c r="AS42" s="7">
        <v>31</v>
      </c>
      <c r="AT42" s="8"/>
    </row>
    <row r="43" spans="1:46" ht="57" customHeight="1" x14ac:dyDescent="0.3">
      <c r="A43" s="19"/>
      <c r="B43" s="20"/>
      <c r="C43" s="19"/>
      <c r="D43" s="14">
        <f t="shared" si="1"/>
        <v>0</v>
      </c>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3"/>
      <c r="AK43" s="3"/>
      <c r="AL43" s="42"/>
      <c r="AM43" s="2"/>
      <c r="AO43" s="22">
        <v>46844</v>
      </c>
      <c r="AP43" s="7">
        <v>28</v>
      </c>
      <c r="AQ43" s="7">
        <v>29</v>
      </c>
      <c r="AR43" s="7">
        <v>30</v>
      </c>
      <c r="AT43" s="8"/>
    </row>
    <row r="44" spans="1:46" ht="57" customHeight="1" x14ac:dyDescent="0.3">
      <c r="A44" s="19"/>
      <c r="B44" s="20"/>
      <c r="C44" s="19"/>
      <c r="D44" s="14">
        <f t="shared" si="1"/>
        <v>0</v>
      </c>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3"/>
      <c r="AK44" s="3"/>
      <c r="AL44" s="42"/>
      <c r="AM44" s="2"/>
      <c r="AO44" s="27">
        <v>46874</v>
      </c>
      <c r="AP44" s="7">
        <v>28</v>
      </c>
      <c r="AQ44" s="7">
        <v>29</v>
      </c>
      <c r="AR44" s="7">
        <v>30</v>
      </c>
      <c r="AS44" s="7">
        <v>31</v>
      </c>
      <c r="AT44" s="8"/>
    </row>
    <row r="45" spans="1:46" ht="57" customHeight="1" x14ac:dyDescent="0.3">
      <c r="A45" s="19"/>
      <c r="B45" s="20"/>
      <c r="C45" s="19"/>
      <c r="D45" s="14">
        <f t="shared" si="1"/>
        <v>0</v>
      </c>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3"/>
      <c r="AK45" s="3"/>
      <c r="AL45" s="42"/>
      <c r="AM45" s="2"/>
      <c r="AO45" s="22">
        <v>46905</v>
      </c>
      <c r="AP45" s="7">
        <v>28</v>
      </c>
      <c r="AQ45" s="7">
        <v>29</v>
      </c>
      <c r="AR45" s="7">
        <v>30</v>
      </c>
      <c r="AT45" s="8"/>
    </row>
    <row r="46" spans="1:46" ht="57" customHeight="1" x14ac:dyDescent="0.3">
      <c r="A46" s="19"/>
      <c r="B46" s="20"/>
      <c r="C46" s="19"/>
      <c r="D46" s="14">
        <f t="shared" si="1"/>
        <v>0</v>
      </c>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3"/>
      <c r="AK46" s="3"/>
      <c r="AL46" s="42"/>
      <c r="AM46" s="2"/>
      <c r="AO46" s="27">
        <v>46935</v>
      </c>
      <c r="AP46" s="7">
        <v>28</v>
      </c>
      <c r="AQ46" s="7">
        <v>29</v>
      </c>
      <c r="AR46" s="7">
        <v>30</v>
      </c>
      <c r="AS46" s="7">
        <v>31</v>
      </c>
      <c r="AT46" s="8"/>
    </row>
    <row r="47" spans="1:46" ht="57" customHeight="1" x14ac:dyDescent="0.3">
      <c r="A47" s="19"/>
      <c r="B47" s="20"/>
      <c r="C47" s="19"/>
      <c r="D47" s="14">
        <f t="shared" si="1"/>
        <v>0</v>
      </c>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3"/>
      <c r="AK47" s="3"/>
      <c r="AL47" s="42"/>
      <c r="AM47" s="2"/>
      <c r="AO47" s="22">
        <v>46966</v>
      </c>
      <c r="AP47" s="7">
        <v>28</v>
      </c>
      <c r="AQ47" s="7">
        <v>29</v>
      </c>
      <c r="AR47" s="7">
        <v>30</v>
      </c>
      <c r="AS47" s="7">
        <v>31</v>
      </c>
      <c r="AT47" s="8"/>
    </row>
    <row r="48" spans="1:46" ht="57" customHeight="1" x14ac:dyDescent="0.3">
      <c r="A48" s="19"/>
      <c r="B48" s="20"/>
      <c r="C48" s="19"/>
      <c r="D48" s="14">
        <f t="shared" si="1"/>
        <v>0</v>
      </c>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3"/>
      <c r="AK48" s="3"/>
      <c r="AL48" s="42"/>
      <c r="AM48" s="2"/>
      <c r="AO48" s="27">
        <v>46997</v>
      </c>
      <c r="AP48" s="7">
        <v>28</v>
      </c>
      <c r="AQ48" s="7">
        <v>29</v>
      </c>
      <c r="AR48" s="7">
        <v>30</v>
      </c>
      <c r="AT48" s="8"/>
    </row>
    <row r="49" spans="1:46" ht="57" customHeight="1" x14ac:dyDescent="0.3">
      <c r="A49" s="19"/>
      <c r="B49" s="20"/>
      <c r="C49" s="19"/>
      <c r="D49" s="14">
        <f t="shared" si="1"/>
        <v>0</v>
      </c>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3"/>
      <c r="AK49" s="3"/>
      <c r="AL49" s="42"/>
      <c r="AM49" s="2"/>
      <c r="AO49" s="22">
        <v>47027</v>
      </c>
      <c r="AP49" s="7">
        <v>28</v>
      </c>
      <c r="AQ49" s="7">
        <v>29</v>
      </c>
      <c r="AR49" s="7">
        <v>30</v>
      </c>
      <c r="AS49" s="7">
        <v>31</v>
      </c>
      <c r="AT49" s="8"/>
    </row>
    <row r="50" spans="1:46" ht="57" customHeight="1" x14ac:dyDescent="0.3">
      <c r="A50" s="19"/>
      <c r="B50" s="20"/>
      <c r="C50" s="19"/>
      <c r="D50" s="14">
        <f t="shared" si="1"/>
        <v>0</v>
      </c>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3"/>
      <c r="AK50" s="3"/>
      <c r="AL50" s="42"/>
      <c r="AM50" s="2"/>
      <c r="AO50" s="27">
        <v>47058</v>
      </c>
      <c r="AP50" s="7">
        <v>28</v>
      </c>
      <c r="AQ50" s="7">
        <v>29</v>
      </c>
      <c r="AR50" s="7">
        <v>30</v>
      </c>
      <c r="AT50" s="8"/>
    </row>
    <row r="51" spans="1:46" ht="57" customHeight="1" x14ac:dyDescent="0.3">
      <c r="A51" s="19"/>
      <c r="B51" s="20"/>
      <c r="C51" s="19"/>
      <c r="D51" s="14">
        <f t="shared" si="1"/>
        <v>0</v>
      </c>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3"/>
      <c r="AK51" s="3"/>
      <c r="AL51" s="42"/>
      <c r="AM51" s="4"/>
      <c r="AO51" s="22">
        <v>47088</v>
      </c>
      <c r="AP51" s="7">
        <v>28</v>
      </c>
      <c r="AQ51" s="7">
        <v>29</v>
      </c>
      <c r="AR51" s="7">
        <v>30</v>
      </c>
      <c r="AS51" s="7">
        <v>31</v>
      </c>
      <c r="AT51" s="8"/>
    </row>
  </sheetData>
  <sheetProtection algorithmName="SHA-512" hashValue="4uYn95B+vgp7NnzerXzARaVpMbB4a9hHFQO7YBtBHUHlVTydLostD0gE9WPgEv/slgEhyiECtZwIu2Ga2ntWJw==" saltValue="unKnNpqyM5Opy0ZPKzU98g==" spinCount="100000" sheet="1" objects="1" scenarios="1" autoFilter="0"/>
  <mergeCells count="9">
    <mergeCell ref="AM10:AM11"/>
    <mergeCell ref="AL1:AL5"/>
    <mergeCell ref="E3:AJ3"/>
    <mergeCell ref="B3:C3"/>
    <mergeCell ref="B4:C4"/>
    <mergeCell ref="A1:B1"/>
    <mergeCell ref="C1:AJ2"/>
    <mergeCell ref="AK1:AK5"/>
    <mergeCell ref="A2:B2"/>
  </mergeCells>
  <conditionalFormatting sqref="A6">
    <cfRule type="cellIs" dxfId="11" priority="27" operator="equal">
      <formula>$AU$3</formula>
    </cfRule>
  </conditionalFormatting>
  <conditionalFormatting sqref="C6">
    <cfRule type="cellIs" dxfId="10" priority="23" operator="equal">
      <formula>$AU$3</formula>
    </cfRule>
  </conditionalFormatting>
  <conditionalFormatting sqref="B6">
    <cfRule type="cellIs" dxfId="9" priority="20" operator="equal">
      <formula>$AU$3</formula>
    </cfRule>
  </conditionalFormatting>
  <conditionalFormatting sqref="AL6:AL51">
    <cfRule type="cellIs" dxfId="8" priority="17" operator="equal">
      <formula>"X"</formula>
    </cfRule>
  </conditionalFormatting>
  <conditionalFormatting sqref="E3:AJ3">
    <cfRule type="cellIs" dxfId="7" priority="13" operator="equal">
      <formula>""""""</formula>
    </cfRule>
  </conditionalFormatting>
  <conditionalFormatting sqref="A4">
    <cfRule type="cellIs" dxfId="6" priority="12" operator="equal">
      <formula>$AU$3</formula>
    </cfRule>
  </conditionalFormatting>
  <conditionalFormatting sqref="B4">
    <cfRule type="cellIs" dxfId="5" priority="10" operator="equal">
      <formula>$AU$3</formula>
    </cfRule>
  </conditionalFormatting>
  <conditionalFormatting sqref="D4">
    <cfRule type="cellIs" dxfId="4" priority="9" operator="equal">
      <formula>$AU$3</formula>
    </cfRule>
  </conditionalFormatting>
  <conditionalFormatting sqref="E6:AI51">
    <cfRule type="expression" dxfId="3" priority="4">
      <formula>E$4="Sat"</formula>
    </cfRule>
    <cfRule type="expression" dxfId="2" priority="3">
      <formula>E$4="Sun"</formula>
    </cfRule>
  </conditionalFormatting>
  <conditionalFormatting sqref="AF6:AF51">
    <cfRule type="expression" dxfId="1" priority="2">
      <formula>AF$5="No Entry"</formula>
    </cfRule>
  </conditionalFormatting>
  <conditionalFormatting sqref="AG6:AI51">
    <cfRule type="expression" dxfId="0" priority="1">
      <formula>AG$5="No Entry"</formula>
    </cfRule>
  </conditionalFormatting>
  <dataValidations xWindow="269" yWindow="623" count="8">
    <dataValidation type="decimal" allowBlank="1" showInputMessage="1" showErrorMessage="1" errorTitle="ERROR" error="Hours must not be equal to 0 and/or in excess of 12 per day." promptTitle="ERROR" prompt="Hours must not be equal to 0 and/or in excess of 12 per day." sqref="E6:AI51" xr:uid="{00000000-0002-0000-0000-000000000000}">
      <formula1>0.01</formula1>
      <formula2>12</formula2>
    </dataValidation>
    <dataValidation type="custom" operator="lessThan" allowBlank="1" showErrorMessage="1" error="Please enter 6 digits Payroll number. Timesheet must be approved. If having difficulties, please email fin.div.payroll@lse.ac.uk for further help." prompt="If having difficulties, please email fin.div.payroll@lse.ac.uk for further help." sqref="A4" xr:uid="{00000000-0002-0000-0000-000001000000}">
      <formula1>IF(A4="",TRUE,IF(ISERROR(SUMPRODUCT(SEARCH(MID(A4,ROW(INDIRECT("1:"&amp;LEN(A4))),1),"0123456789"))),FALSE,TRUE))</formula1>
    </dataValidation>
    <dataValidation operator="lessThan" allowBlank="1" showInputMessage="1" showErrorMessage="1" errorTitle="Please Enter" error="- Surname_x000a_- First Name_x000a__x000a_No Data other than alpha (No commas, ....)" promptTitle="Please enter" prompt="- Surname_x000a_- First Name_x000a__x000a_No Data other than alpha (No commas, ....)" sqref="B6:B51" xr:uid="{00000000-0002-0000-0000-000002000000}"/>
    <dataValidation operator="lessThan" allowBlank="1" showInputMessage="1" showErrorMessage="1" errorTitle="Post Number" error="This information can be found on HR Queries using an appropriate login._x000a_If this is a new post, please enter &quot;NEW&quot;._x000a_If having difficulties, please email fin.div.payroll@lse.ac.uk for further help." promptTitle="Post Number" prompt="This information can be found on HR Queries using an appropriate login._x000a_If this is a new post, please enter &quot;NEW&quot;._x000a_If having difficulties, please email fin.div.payroll@lse.ac.uk for further help." sqref="C7:C51" xr:uid="{00000000-0002-0000-0000-000003000000}"/>
    <dataValidation operator="lessThan" allowBlank="1" showInputMessage="1" showErrorMessage="1" error="This information can be found by following the link to LSEForYou or from your last payslip._x000a_If having difficulties, please email fin.div.payroll@lse.ac.uk for further help." prompt="This information can be found by following the link to LSEForYou or from your last payslip._x000a_If you are new, please enter &quot;NEW&quot; instead of a number._x000a_If having difficulties, please email fin.div.payroll@lse.ac.uk for further help." sqref="A7:A51" xr:uid="{00000000-0002-0000-0000-000004000000}"/>
    <dataValidation type="date" allowBlank="1" showInputMessage="1" showErrorMessage="1" errorTitle="WARNING" error="Please enter the relevant month as MM/YY" promptTitle="WARNING" prompt="Please enter the relevant month as MM/YY" sqref="D4" xr:uid="{00000000-0002-0000-0000-000005000000}">
      <formula1>42736</formula1>
      <formula2>47483</formula2>
    </dataValidation>
    <dataValidation type="custom" operator="lessThan" allowBlank="1" showErrorMessage="1" error="Please enter 6 digits Payroll number. New starter please enter NEW._x000a_If having difficulties, please email fin.div.payroll@lse.ac.uk for further help." prompt="If you have just joined LSE, please enter &quot;NEW&quot; instead of a number._x000a_If having difficulties, please email fin.div.payroll@lse.ac.uk for further help." sqref="A6" xr:uid="{00000000-0002-0000-0000-000006000000}">
      <formula1>IF(A6="",TRUE,IF(ISERROR(SUMPRODUCT(SEARCH(MID(A6,ROW(INDIRECT("1:"&amp;LEN(A6))),1),"0123456789NEW"))),FALSE,TRUE))</formula1>
    </dataValidation>
    <dataValidation type="custom" operator="lessThan" allowBlank="1" showInputMessage="1" showErrorMessage="1" errorTitle="Post Number" error="Please enter 6 digits Post number._x000a_If this is a new post, please enter &quot;NEW&quot;._x000a_If having difficulties, please email fin.div.payroll@lse.ac.uk for further help." promptTitle="Post Number" prompt="This information can be found on HR Queries using an appropriate login._x000a_If this is a new post, please enter &quot;NEW&quot;._x000a_If having difficulties, please email fin.div.payroll@lse.ac.uk for further help." sqref="C6" xr:uid="{00000000-0002-0000-0000-000007000000}">
      <formula1>IF(C6="",TRUE,IF(ISERROR(SUMPRODUCT(SEARCH(MID(C6,ROW(INDIRECT("1:"&amp;LEN(C6))),1),"0123456789NEW"))),FALSE,TRUE))</formula1>
    </dataValidation>
  </dataValidations>
  <hyperlinks>
    <hyperlink ref="AM17" r:id="rId1" xr:uid="{00000000-0004-0000-0000-000002000000}"/>
    <hyperlink ref="A2:B2" r:id="rId2" display="Our deadlines! Our webpage! Our guidelines! Our Help! All here!" xr:uid="{48EF3276-65A3-440B-9B73-9145097D33F4}"/>
  </hyperlinks>
  <pageMargins left="0.11811023622047245" right="0.11811023622047245" top="0.15748031496062992" bottom="0.15748031496062992" header="0.31496062992125984" footer="0.31496062992125984"/>
  <pageSetup paperSize="9" scale="28" fitToHeight="0" orientation="landscape" r:id="rId3"/>
  <drawing r:id="rId4"/>
  <legacyDrawing r:id="rId5"/>
  <controls>
    <mc:AlternateContent xmlns:mc="http://schemas.openxmlformats.org/markup-compatibility/2006">
      <mc:Choice Requires="x14">
        <control shapeId="1034" r:id="rId6" name="ComboBox1">
          <controlPr defaultSize="0" autoLine="0" r:id="rId7">
            <anchor moveWithCells="1">
              <from>
                <xdr:col>47</xdr:col>
                <xdr:colOff>0</xdr:colOff>
                <xdr:row>2</xdr:row>
                <xdr:rowOff>45720</xdr:rowOff>
              </from>
              <to>
                <xdr:col>48</xdr:col>
                <xdr:colOff>708660</xdr:colOff>
                <xdr:row>2</xdr:row>
                <xdr:rowOff>937260</xdr:rowOff>
              </to>
            </anchor>
          </controlPr>
        </control>
      </mc:Choice>
      <mc:Fallback>
        <control shapeId="1034" r:id="rId6" name="ComboBox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Timesheet</vt:lpstr>
      <vt:lpstr>Timesheet!Print_Area</vt:lpstr>
    </vt:vector>
  </TitlesOfParts>
  <Company>London School of Economics and Political Science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London School of Economics and Political Science</dc:creator>
  <cp:lastModifiedBy>Severin,N</cp:lastModifiedBy>
  <cp:lastPrinted>2017-03-31T10:37:07Z</cp:lastPrinted>
  <dcterms:created xsi:type="dcterms:W3CDTF">2014-09-12T15:35:55Z</dcterms:created>
  <dcterms:modified xsi:type="dcterms:W3CDTF">2025-01-17T15:24:57Z</dcterms:modified>
</cp:coreProperties>
</file>